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300" windowWidth="10395" windowHeight="11640" tabRatio="313" activeTab="0"/>
  </bookViews>
  <sheets>
    <sheet name="ΠΡΩΤΗ ΣΕΛΙΔΑ" sheetId="1" r:id="rId1"/>
    <sheet name=" ΠΙΣΩ ΣΕΛΙΔΑ" sheetId="2" r:id="rId2"/>
    <sheet name="Φύλλο1" sheetId="3" r:id="rId3"/>
  </sheets>
  <definedNames>
    <definedName name="_xlnm.Print_Area" localSheetId="0">'ΠΡΩΤΗ ΣΕΛΙΔΑ'!$A$1:$AM$52</definedName>
  </definedNames>
  <calcPr fullCalcOnLoad="1"/>
</workbook>
</file>

<file path=xl/sharedStrings.xml><?xml version="1.0" encoding="utf-8"?>
<sst xmlns="http://schemas.openxmlformats.org/spreadsheetml/2006/main" count="1157" uniqueCount="285">
  <si>
    <t>Α/Α</t>
  </si>
  <si>
    <t>ΔΙΔΑΣΚΟΝΤΕΣ</t>
  </si>
  <si>
    <t>ΚΛΑΔΟΣ</t>
  </si>
  <si>
    <t>ΕΙΔΙΚΟΤΗΤΑ</t>
  </si>
  <si>
    <t>ΩΡΕΣ</t>
  </si>
  <si>
    <t>ΠΑΡΑΤΗΡΗΣΕΙΣ</t>
  </si>
  <si>
    <t>ΩΡΟΛΟΓΙΟ  ΠΡΟΓΡΑΜΜΑ  ΔΙΔΑΣΚΟΝΤΩΝ</t>
  </si>
  <si>
    <t>ΠΙΝΑΚΑΣ Ι</t>
  </si>
  <si>
    <t>ΠΙΝΑΚΑΣ ΙΙ</t>
  </si>
  <si>
    <t>ΠΙΝΑΚΑΣ ΙΙΙ</t>
  </si>
  <si>
    <t>ΑΝΑΛΥΣΗ ΔΙΔΑΚΤΙΚΩΝ ΩΡΩΝ</t>
  </si>
  <si>
    <t>ΣΥΜΒΟΛΙΣΜΟΣ ΤΑΞΕΩΝ ΤΜΗΜΑΤΩΝ</t>
  </si>
  <si>
    <t>ΕΓΓΡΑΦΕΝΤΕΣ ΣΥΝΟΛΟ</t>
  </si>
  <si>
    <t>ΣΥΝΔΙΔΑΣΚΑΛΙΑ ΤΜΗΜΑΤΩΝ</t>
  </si>
  <si>
    <t>ΩΡΑΡΙΟ ΛΕΙΤΟΥΡΓΙΑΣ</t>
  </si>
  <si>
    <t xml:space="preserve">ΚΑΤΑΝΟΜΗ ΔΙΔΑΚΤΙΚΩΝ ΩΡΩΝ </t>
  </si>
  <si>
    <t xml:space="preserve">ΣΥΝΟΛΟ ΩΡΩΝ </t>
  </si>
  <si>
    <t>ΑΓΟΡΙΑ</t>
  </si>
  <si>
    <t>ΚΟΡΙΤΣΙΑ</t>
  </si>
  <si>
    <t>ΣΥΝΟΛΟ</t>
  </si>
  <si>
    <t xml:space="preserve">ΠΡΩΙ </t>
  </si>
  <si>
    <t>ΕΚΠΑΙΔΕΥΤΙΚΟΙ ΠΟΥ ΔΕΝ ΑΣΚΟΥΝ ΕΚΠΑΙΔΕΥΤΙΚΟ ΕΡΓΟ</t>
  </si>
  <si>
    <t>ΟΝΟΜΑΤΕΠΩΝΥΜΟ</t>
  </si>
  <si>
    <t>Χρόν. Υπηρεσίας</t>
  </si>
  <si>
    <t>Ο ΔΙΕΥΘΥΝΤΗΣ</t>
  </si>
  <si>
    <t>Προγράμματα</t>
  </si>
  <si>
    <t>Υποχρεωτικό</t>
  </si>
  <si>
    <t>Σύνολον</t>
  </si>
  <si>
    <t>Υπερωρίες</t>
  </si>
  <si>
    <t>Άνεση</t>
  </si>
  <si>
    <t>Συντόμευση</t>
  </si>
  <si>
    <t xml:space="preserve">Συμβολισμός Τμημάτων </t>
  </si>
  <si>
    <t>ΜΑΘΗΤΕΣ                                                                        ΠΟΥ    ΠΑΡΑΚΟΛΟΥΘΟΥΝ     ΜΑΘΗΜΑΤΑ</t>
  </si>
  <si>
    <t>Χρόνια Υπηρεσίας</t>
  </si>
  <si>
    <t>ΘΕΣΗ</t>
  </si>
  <si>
    <t>Ωράριο σε άλλο σχολείο</t>
  </si>
  <si>
    <t>ΣΥΝΟΛΟΝ</t>
  </si>
  <si>
    <t xml:space="preserve">ΕΙΔΟΣ  ΕΡΓΟΥ </t>
  </si>
  <si>
    <t>ΤΑΞΗ</t>
  </si>
  <si>
    <t xml:space="preserve">ΤΟΜΕΑΣ </t>
  </si>
  <si>
    <t>ΔΘ</t>
  </si>
  <si>
    <t>ΑΠ</t>
  </si>
  <si>
    <t>ΟΡ</t>
  </si>
  <si>
    <t>ΠΤ</t>
  </si>
  <si>
    <r>
      <t>1η</t>
    </r>
    <r>
      <rPr>
        <sz val="10"/>
        <rFont val="Arial"/>
        <family val="0"/>
      </rPr>
      <t xml:space="preserve"> </t>
    </r>
  </si>
  <si>
    <r>
      <t>2η</t>
    </r>
    <r>
      <rPr>
        <sz val="10"/>
        <rFont val="Arial"/>
        <family val="0"/>
      </rPr>
      <t xml:space="preserve">  </t>
    </r>
  </si>
  <si>
    <r>
      <t>3η</t>
    </r>
    <r>
      <rPr>
        <sz val="10"/>
        <rFont val="Arial"/>
        <family val="0"/>
      </rPr>
      <t xml:space="preserve"> </t>
    </r>
  </si>
  <si>
    <r>
      <t>4η</t>
    </r>
    <r>
      <rPr>
        <sz val="10"/>
        <rFont val="Arial"/>
        <family val="0"/>
      </rPr>
      <t xml:space="preserve"> </t>
    </r>
  </si>
  <si>
    <r>
      <t>5η</t>
    </r>
    <r>
      <rPr>
        <sz val="10"/>
        <rFont val="Arial"/>
        <family val="0"/>
      </rPr>
      <t xml:space="preserve"> </t>
    </r>
  </si>
  <si>
    <t>ΕΚΠΑΙΔΕΥΤΙΚΟΙ ΠΟΥ ΥΠΗΡΕΤΟΥΝ  ΣΕ  ΑΛΛΗ  ΣΧΟΛΙΚΗ  ΜΟΝΑΔΑ</t>
  </si>
  <si>
    <t>ΚΥΚΛΟΣ</t>
  </si>
  <si>
    <t>Δευτέρα</t>
  </si>
  <si>
    <t>Τρίτη</t>
  </si>
  <si>
    <t>Τετάρτη</t>
  </si>
  <si>
    <t>Πέμπτη</t>
  </si>
  <si>
    <t>Παρασκευή</t>
  </si>
  <si>
    <t>1</t>
  </si>
  <si>
    <t>2</t>
  </si>
  <si>
    <t>3</t>
  </si>
  <si>
    <t>4</t>
  </si>
  <si>
    <t>5</t>
  </si>
  <si>
    <t>ΘΕΣΗ *</t>
  </si>
  <si>
    <t>Σχολική Μονάδα:</t>
  </si>
  <si>
    <t>…………………..        /   /</t>
  </si>
  <si>
    <t>Δ/ΝΣΗ Β/ΘΜΙΑΣ ΕΚΠ/ΣΗΣ ΤΡΙΚΑΛΩΝ</t>
  </si>
  <si>
    <t>Σχολική Μονάδα: 1ο ΕΣΠΕΡΙΝΟ ΕΠΑΛ ΤΡΙΚΑΛΩΝ</t>
  </si>
  <si>
    <t>Σχολικό έτος 2010 - 2011</t>
  </si>
  <si>
    <t>ΒΑΡΣΑΝΗΣ ΒΑΣΙΛΕΙΟΣ</t>
  </si>
  <si>
    <t>ΒΑΛΚΑΝΙΩΤΗΣ ΑΘΑΝΑΣΙΟΣ</t>
  </si>
  <si>
    <t>ΑΚΡΙΒΟΣ ΣΩΤΗΡΙΟΣ</t>
  </si>
  <si>
    <t>ΑΝΤΩΝΙΟΥ ΑΘΑΝΑΣΙΟΣ</t>
  </si>
  <si>
    <t>ΒΡΑΝΤΖΑΣ ΑΘΑΝΑΣΙΟΣ</t>
  </si>
  <si>
    <t>ΓΙΑΝΝΟΥΛΑΣ ΘΕΟΔΩΡΟΣ</t>
  </si>
  <si>
    <t>ΓΚΟΓΚΟΣ ΧΡΗΣΤΟΣ</t>
  </si>
  <si>
    <t>ΓΟΥΛΑΣ ΔΗΜΗΤΡΙΟΣ</t>
  </si>
  <si>
    <t>ΕΥΑΓΓΕΛΟΥ ΔΗΜΗΤΡΙΟΣ</t>
  </si>
  <si>
    <t>ΚΑΚΙΑΣ ΑΡΙΣΤΕΙΔΗΣ</t>
  </si>
  <si>
    <t>ΚΑΡΑΜΙΧΑΣ ΚΩΝΣΤΑΝΤΙΝΟΣ</t>
  </si>
  <si>
    <t>ΚΑΤΑΦΥΓΙΩΤΗ ΜΑΡΙΝΑ</t>
  </si>
  <si>
    <t>ΚΛΙΑΦΑΣ ΣΤΕΦΑΝΟΣ</t>
  </si>
  <si>
    <t>ΚΟΠΑΝΟΥ ΕΥΑΓΓΕΛΙΑ</t>
  </si>
  <si>
    <t>ΚΟΥΤΣΟΓΟΥΛΑ ΒΑΣΙΛΙΚΗ</t>
  </si>
  <si>
    <t>ΚΥΡΙΑΚΟΣ ΕΥΑΓΓΕΛΟΣ</t>
  </si>
  <si>
    <t>ΛΑΣΚΟΣ ΣΤΥΛΙΑΝΟΣ</t>
  </si>
  <si>
    <t>ΜΑΡΓΑΡΙΤΗ ΑΦΡΟΔΙΤΗ</t>
  </si>
  <si>
    <t>ΜΠΑΚΑΛΗ ΕΛΕΝΗ</t>
  </si>
  <si>
    <t>ΜΠΑΜΠΛΕΚΟΣ ΠΕΤΡΟΣ</t>
  </si>
  <si>
    <t>ΜΠΑΝΤΕΚΑ ΑΙΚΑΤΕΡΙΝΗ</t>
  </si>
  <si>
    <t>ΜΠΑΝΤΗΣ ΓΕΩΡΓΙΟΣ</t>
  </si>
  <si>
    <t>ΜΠΑΡΣΟΥΚΗΣ ΓΕΩΡΓΙΟΣ</t>
  </si>
  <si>
    <t>ΜΠΕΤΣΙΜΕΑΣ ΣΤΥΛΙΑΝΟΣ</t>
  </si>
  <si>
    <t>ΜΠΛΟΚΟΣ ΙΩΑΝΝΗΣ</t>
  </si>
  <si>
    <t>ΝΙΚΑΣ ΑΡΓΥΡΙΟΣ</t>
  </si>
  <si>
    <t>ΟΤΣΙΟΣ ΒΑΣΙΛΕΙΟΣ</t>
  </si>
  <si>
    <t>ΠΑΠΑΔΟΠΟΥΛΟΣ ΣΠΥΡΙΔΩΝ</t>
  </si>
  <si>
    <t>ΠΑΠΑΚΩΝΣΤΑΝΤΙΝΟΥ ΠΑΝΑΓΙΩΤΑ</t>
  </si>
  <si>
    <t>ΠΑΤΡΙΚΗΣ ΓΕΩΡΓΙΟΣ</t>
  </si>
  <si>
    <t>ΠΙΝΑΚΟΥΛΙΑ ΚΥΡΑΤΣΩ</t>
  </si>
  <si>
    <t>ΠΟΥΛΙΟΣ ΑΘΑΝΑΣΙΟΣ</t>
  </si>
  <si>
    <t>ΠΟΥΛΙΟΣ ΙΩΑΝΝΗΣ</t>
  </si>
  <si>
    <t>ΣΕΓΓΗΣ ΚΩΝΣΤΑΝΤΙΝΟΣ</t>
  </si>
  <si>
    <t>ΣΕΔΙΚΟΣ ΣΩΤΗΡΙΟΣ</t>
  </si>
  <si>
    <t>ΤΖΕΛΗΣ ΑΝΤΩΝΙΟΣ</t>
  </si>
  <si>
    <t>ΤΣΙΟΓΚΑΣ ΕΥΑΓΓΕΛΟΣ</t>
  </si>
  <si>
    <t>ΤΥΜΠΑΣ ΓΡΗΓΟΡΙΟΣ</t>
  </si>
  <si>
    <t>ΦΑΜΙΣΗΣ ΧΡΗΣΤΟΣ</t>
  </si>
  <si>
    <t>ΧΑΜΟΣ ΙΩΑΝΝΗΣ</t>
  </si>
  <si>
    <t>ΧΑΝΤΖΙΑΡΑΣ ΚΩΝΣΤΑΝΤΙΝΟΣ</t>
  </si>
  <si>
    <t>ΨΥΧΑΛΑΣ ΝΙΚΟΛΑΟΣ</t>
  </si>
  <si>
    <t>ΗΛΕΚΤΡΟΛΟΓΟΣ</t>
  </si>
  <si>
    <t>ΦΙΛΟΛΟΓΟΣ</t>
  </si>
  <si>
    <t>ΦΥΣΙΚΗΣ ΑΓΩΓΗΣ</t>
  </si>
  <si>
    <t>ΜΗΧΑΝΟΛΟΓΟΣ</t>
  </si>
  <si>
    <t>ΠΛΗΡΟΦΟΡΙΚΟΣ</t>
  </si>
  <si>
    <t>ΘΕΟΛΟΓΟΣ</t>
  </si>
  <si>
    <t>ΜΑΘΗΜΑΤΙΚΟΣ</t>
  </si>
  <si>
    <t>ΑΓΓΛΙΚΗΣ</t>
  </si>
  <si>
    <t>ΓΕΩΠΟΝΟΣ</t>
  </si>
  <si>
    <t>ΝΟΜΙΚΟΣ</t>
  </si>
  <si>
    <t>ΟΙΚΟΝΟΜΟΛΟΓΟΣ</t>
  </si>
  <si>
    <t>ΧΗΜΙΚΟΣ</t>
  </si>
  <si>
    <t>ΦΥΣΙΚΟΣ</t>
  </si>
  <si>
    <t>ΠΕ 11</t>
  </si>
  <si>
    <t>ΠΕ 02</t>
  </si>
  <si>
    <t>ΠΕ 19</t>
  </si>
  <si>
    <t>ΠΕ 01</t>
  </si>
  <si>
    <t>ΠΕ 03</t>
  </si>
  <si>
    <t>ΠΕ 06</t>
  </si>
  <si>
    <t>ΠΕ 09</t>
  </si>
  <si>
    <t>ΠΕ 04.01</t>
  </si>
  <si>
    <t xml:space="preserve"> 17.20 - 18.00</t>
  </si>
  <si>
    <t>18.05 - 18.45</t>
  </si>
  <si>
    <t>18.50 - 19.30</t>
  </si>
  <si>
    <t>19.35 - 20.10</t>
  </si>
  <si>
    <t>20.15 - 20.50</t>
  </si>
  <si>
    <t>ΑΤ1</t>
  </si>
  <si>
    <t>ΑΤ2</t>
  </si>
  <si>
    <t>ΑΥ</t>
  </si>
  <si>
    <t>Α</t>
  </si>
  <si>
    <t>ΤΕΧΝΟΛΟΓΙΚΟΣ</t>
  </si>
  <si>
    <t>ΥΠΗΡΕΣΙΩΝ</t>
  </si>
  <si>
    <t>ΒΟΧ1</t>
  </si>
  <si>
    <t>ΒΟΧ2</t>
  </si>
  <si>
    <t>ΒΜΗΧ</t>
  </si>
  <si>
    <t>ΒΗΛΕ</t>
  </si>
  <si>
    <t>ΒΟΙΚ</t>
  </si>
  <si>
    <t>ΒΠΛΗ</t>
  </si>
  <si>
    <t>Β</t>
  </si>
  <si>
    <t>ΓΟΧ</t>
  </si>
  <si>
    <t>ΓΨΥΚ</t>
  </si>
  <si>
    <t>ΓΜΚ</t>
  </si>
  <si>
    <t>ΓΗΛΕ</t>
  </si>
  <si>
    <t>ΓΟΙΚ</t>
  </si>
  <si>
    <t>ΓΠΛΗ</t>
  </si>
  <si>
    <t>Γ</t>
  </si>
  <si>
    <t>ΔΟΧ1</t>
  </si>
  <si>
    <t>ΔΟΧ2</t>
  </si>
  <si>
    <t>ΔΨΥΚ</t>
  </si>
  <si>
    <t>ΔΗΛΕ</t>
  </si>
  <si>
    <t>ΔΟΙΚ</t>
  </si>
  <si>
    <t>ΔΠΛΗ</t>
  </si>
  <si>
    <t>Δ</t>
  </si>
  <si>
    <t>ΟΧΗΜΑΤΩΝ</t>
  </si>
  <si>
    <t>ΜΗΧΑΝΟΛΟΓΙΑΣ</t>
  </si>
  <si>
    <t>ΗΛΕΚΤΡΟΛΟΓΙΚΟΣ</t>
  </si>
  <si>
    <t>ΟΙΚΟΝΟΜΙΚΩΝ ΚΑΙ ΔΙΟΙΚΗΤΙΚΩΝ ΥΠΗΡΕΣΙΩΝ</t>
  </si>
  <si>
    <t>ΠΛΗΡΟΦΟΡΙΚΗΣ</t>
  </si>
  <si>
    <t>ΥΠΟΣΤΗΡΙΞΗ ΣΥΣΤΗΜΑΤΩΝ, ΕΦΑΡΜΟΓΕΣ ΚΑΙ ΔΙΚΤΥΑ Η/Υ</t>
  </si>
  <si>
    <t>ΗΛΕΚΤΡΟΛΟΓΙΚΩΝ ΕΓΚΑΤΑΣΤΑΣΕΩΝ</t>
  </si>
  <si>
    <t>ΨΥΚΤΙΚΩΝ ΕΓΚΑΤΑΣΤΑΣΕΩΝ ΚΑΙ ΚΛΙΜΑΤΙΣΜΟΥ</t>
  </si>
  <si>
    <t>ΜΗΧΑΝΟΛΟΓΙΚΩΝ ΕΓΚΑΤΑΣΤΑΣΕΩΝ ΚΑΙ ΚΑΤΑΣΚΕΥΩΝ</t>
  </si>
  <si>
    <t>ΜΗΧΑΝΙΚΩΝ ΚΑΙ ΗΛΕΚΤΡΟΛΟΓΙΚΩΝ ΣΥΣΤΗΜΑΤΩΝ ΑΥΤΟΚΙΝΗΤΟΥ</t>
  </si>
  <si>
    <t>ΥΠΑΛΛΗΛΩΝ ΔΙΟΙΚΗΣΗΣ ΚΑΙ ΟΙΚΟΝΟΜΙΚΩΝ ΥΠΗΡΕΣΙΩΝ</t>
  </si>
  <si>
    <t>ΟΜΒ</t>
  </si>
  <si>
    <t>ΟΜΑΔΑ Β</t>
  </si>
  <si>
    <t>ΑΥΠ</t>
  </si>
  <si>
    <t>ΥΠΕΥΘ. ΕΡΓΑΣΤΗΡ. ΣΕΠΕΗΥ</t>
  </si>
  <si>
    <t>ΥΠΕΥΘ. ΕΡΓΑΣΤΗΡ. ΣΕΠΕΗΥ, ΠΡΟΓ. LDV</t>
  </si>
  <si>
    <t>ΤΟΜΕΑΡΧΗΣ ΣΕΚ</t>
  </si>
  <si>
    <t>ΔΙΕΥΘΥΝΤΗΣ</t>
  </si>
  <si>
    <t>ΥΠΟΔΙΕΥΘΥΝΤΗΣ</t>
  </si>
  <si>
    <t>ΦΥΣΙΚΗ ΑΓΩΓΗ ΑΤ1, ΑΤ2, ΑΤ3 (3)</t>
  </si>
  <si>
    <t xml:space="preserve">ΘΡΗΣΚΕΥΤΙΚΑ ΑΤ1, ΑΤ2, ΑΤ3, (3), ΘΡΗΣΚΕΥΤΙΚΑ Β1, Β2, Β3, Β4 (4) </t>
  </si>
  <si>
    <t>ΑΓΓΛΙΚΑ ΑΤ1, ΑΤ2, ΑΤ3 (6), ΑΓΓΛΙΚΑ Β1, Β2, Β3, Β4 (8), ΑΓΓΛΙΚΑ - ΟΙΚΟΝΟΜΙΚΗ ΟΡΟΛΟΓΙΑ ΔΟΙΚ (2)</t>
  </si>
  <si>
    <t>ΔΙΑΧΕΙΡΙΣΗ ΦΥΣΙΚΩΝ ΠΟΡΩΝ Δ1, Δ2, Δ3 (6)</t>
  </si>
  <si>
    <t>Ν. ΓΛΩΣΣΑ Α1, Α2, Α3 (6), ΛΟΓΟΤΕΧΝΙΑ Α1, Α2, Α3 (6)</t>
  </si>
  <si>
    <t>Ν. ΓΛΩΣΣΑ Β1, Β2, Β3, Β4 (8), ΛΟΓΟΤΕΧΝΙΑ Β1, Β2, Β3, Β4 (4)</t>
  </si>
  <si>
    <t>Ν. ΓΛΩΣΣΑ Δ1, Δ2, Δ3 (6), Ν. ΓΛΩΣΣΑ Γ1, Γ2, Γ3 (6)</t>
  </si>
  <si>
    <t>ΙΣΤΟΡΙΑ Α1, Α2, Α3 (6), ΙΣΤΟΡΙΑ Γ1, Γ2, Γ3 (3), Ν. ΓΛΩΣΣΑ (ΟΜΑΔΑ Β) (2)</t>
  </si>
  <si>
    <t>ΦΥΣΙΚΗ ΑΤ1,ΑΤ2 (4), ΦΥΣΙΚΗ Β1, Β2, Β3, Β4 (8), ΦΥΣΙΚΗ Γ1, Γ2, Γ3 (3), ΦΥΣΙΚΗ ΙΙ (ΟΜΑΔΑ Β) (3)</t>
  </si>
  <si>
    <t>ΧΗΜΕΙΑ ΑΤ1, ΑΤ2, ΑΥΠ (3), (ΦΥΣΙΚΗ) ΑΥΠ (2), ΧΗΜΕΙΑ Γ1, Γ2, Γ3 (3), (ΦΥΣΙΚΗ) Δ1, Δ2, Δ3 (9)</t>
  </si>
  <si>
    <t>ΠΕ 17.02</t>
  </si>
  <si>
    <t>ΠΕ17.03</t>
  </si>
  <si>
    <t>ΠΕ 17.03</t>
  </si>
  <si>
    <t>ΠΕ 12.04</t>
  </si>
  <si>
    <t>ΔΕ 01.10</t>
  </si>
  <si>
    <t>ΤΕΧΝΙΤΗΣ ΑΥΤΟΚΙΝΗΤΩΝ</t>
  </si>
  <si>
    <t>ΜΗΧΑΝΟΤΕΧΝΙΤΗΣ</t>
  </si>
  <si>
    <t>ΠΕ 17.06</t>
  </si>
  <si>
    <t>ΠΕ 13</t>
  </si>
  <si>
    <t>ΠΕ 18.03</t>
  </si>
  <si>
    <t>ΛΟΓΙΣΤΙΚΗΣ</t>
  </si>
  <si>
    <t>ΤΕ 01</t>
  </si>
  <si>
    <t>ΗΛΕΚΤΡΟΤΕΧΝΙΤΗΣ</t>
  </si>
  <si>
    <t>ΠΕ 04.02</t>
  </si>
  <si>
    <t>ΠΕ 12.05</t>
  </si>
  <si>
    <t>Β3</t>
  </si>
  <si>
    <t>Β4</t>
  </si>
  <si>
    <t>Β1</t>
  </si>
  <si>
    <t>Β2</t>
  </si>
  <si>
    <t>Γ2</t>
  </si>
  <si>
    <t>Γ1</t>
  </si>
  <si>
    <t>Γ3</t>
  </si>
  <si>
    <t>Δ1</t>
  </si>
  <si>
    <t>Δ2</t>
  </si>
  <si>
    <t>Δ3</t>
  </si>
  <si>
    <t>ΤΕ 01.02</t>
  </si>
  <si>
    <t>ΠΕ 14.04</t>
  </si>
  <si>
    <t>ΔΕ 01.01</t>
  </si>
  <si>
    <t>ΔΕ 01.02</t>
  </si>
  <si>
    <t>ΟΜ Β</t>
  </si>
  <si>
    <t>ΗΛ. ΑΥΤΟΜ. &amp; ΣΤΟΙΧ. ΗΛΕΚ. ΒΗΛΕ (2), ΑΥΤ. &amp; ΣΥΣΥ. ΑΥΤ. ΕΛ. ΓΗΛΕ (2), ΗΛ. ΣΥΣΤ. ΑΥΤ. ΓΟΧ (3), ΤΕΧ. ΕΛΕΓ. &amp; ΔΙΑΓ. ΓΟΧ (3), ΗΛΕΚΤΡΟΤΕΧΝΙΑ ΔΗΛΕ (3), ΤΕΧ. ΕΛΕΓ. &amp; ΔΙΑΓ. ΔΟΧ2 (3)</t>
  </si>
  <si>
    <t>ΗΛ. ΕΓΚΑΤΑΣΤΑΣΕΙΣ ΓΗΛΕ (4), ΣΧ. ΗΛΕΚ. ΕΓΚΑΤ. ΜΕ Η/Υ ΓΗΛΕ (2), ΗΛ. ΕΓΚΑΤΑΣΤΑΣΕΙΣ ΔΗΛΕ (1)</t>
  </si>
  <si>
    <t>ΗΛΕΚΤΡΟΤΕΧΝΙΑ ΒΗΛΕ (3), Ε.Η.Ε. ΒΗΛΕ (5), ΣΤΟΙΧ. ΗΛΕΚΤΡΟΛΟΓΙΑΣ ΒΜΗΧ (5)</t>
  </si>
  <si>
    <t>ΗΛΕΚΤΡΟΤΕΧΝΙΑ ΓΗΛΕ (3), ΑΥΤ. ΨΥΚ. ΕΓΚΑΤΑΣΤΑΣΕΩΝ ΓΨΥΚ (3), ΗΛ. ΣΥΣΤ. ΑΥΤ. ΓΟΧ (3), ΤΕΧ. ΕΛΕΓ. &amp; ΔΙΑΓ. ΓΟΧ (3), ΤΕΧ. ΕΛΕΓ. &amp; ΔΙΑΓ. ΔΟΧ1 (3),</t>
  </si>
  <si>
    <t>ΗΛΕΚΤ. ΑΥΤ. &amp; ΣΤ. ΗΛΕΚ. ΒΗΛΕ (3), ΑΥΤ. &amp; ΣΥΣΥ. ΑΥΤ. ΕΛ. ΓΗΛΕ (4), ΗΛΕΚΤΡΟΤΕΧΝΙΑ ΔΗΛΕ (3), ΗΛΕΚΤΡΙΚΕΣ ΕΓΚΑΤΑΣΤΑΣΕΙΣ ΔΗΛΕ (3)</t>
  </si>
  <si>
    <t>Ε.Η.Ε. ΒΗΛΕ(3), ΗΛΕΚΤΡ. ΒΗΛΕ (2),  ΗΛΕΚΤ. ΑΥΤ. &amp; ΣΤ. ΗΛΕΚ. ΒΗΛΕ (3), ΗΛΕΚΤΡ. ΓΗΛΕ (2), ΑΥΤ. &amp; ΣΥΣΥ. ΑΥΤ. ΕΛ. ΓΗΛΕ (4), ΑΥΤ. ΨΥΚ. ΕΓΚΑΤ. ΓΨΥΚ (1), ΗΛΕΚΤΡΟΤΕΧΝΙΑ ΔΗΛΕ (3), ΗΛΕΚΤΡΙΚΕΣ ΕΓΚΑΤΑΣΤΑΣΕΙΣ ΔΗΛΕ (3)</t>
  </si>
  <si>
    <t>ΤΕΧΝΙΚΟ ΣΧΕΔΙΟ ΑΤ1, ΑΤ2 (4), ΜΕΚ Ι ΒΟΧ1, ΒΟΧ2 (4), ΣΥΣΤΗΜΑΤΑ Ι ΒΟΧ2 (4)</t>
  </si>
  <si>
    <t>ΣΤΟΙΧ. ΤΕΧΝΟΛΟΓΙΑΣ ΑΤ1, ΑΤ2 (4), ΣΕΠ ΑΤ1, ΑΤ2, ΑΥΠ (3), ΤΕΧΝΟΛΟΓΙΑ &amp; ΑΝΑΠΤΥΞΗ ΑΥΠ (2), ΣΧ - ΠΕΡ. ΣΤΟΙΧ. ΜΗΧ ΒΜΗΧ (3)</t>
  </si>
  <si>
    <t>ΣΥΣΤΗΜΑΤΑ Ι ΒΟΧ1, ΒΟΧ2, (8), ΣΧΕΔΙΟ ΕΙΔΙΚ. ΓΨΥΚ (2), ΕΡΓ. ΨΥΞΗΣ-ΚΛΙΜΑΤΙΣΜΟΥ (3)</t>
  </si>
  <si>
    <t>ΣΥΣΤΗΜΑΤΑ Ι ΒΟΧ1, ΒΟΧ2 (8), ΣΥΣΤΗΜΑΤΑ ΙΙ ΓΟΧ (4)</t>
  </si>
  <si>
    <t>ΣΧ - ΠΕΡ. ΣΤΟΙΧ. ΜΗΧ ΒΜΗΧ (3), ΜΕΚ Ι ΒΟΧ1 (4), ΜΗΧ. ΤΕΧΝΟΛΟΓΙΑ ΓΜΚ (2), ΑΝΕΛΚΥΣΤΗΡΕΣ - ΑΝΥΨ. ΜΗΧ. ΓΜΚ (3)</t>
  </si>
  <si>
    <t>ΜΕΚ ΙΙ ΔΟΧ1, ΔΟΧ2 (14)</t>
  </si>
  <si>
    <t>ΣΥΜΠΙΕΣΤΕΣ ΓΨΥΚ (2), ΕΓΚΑΤΑΣΤΑΣΕΙΣ ΨΥΞΗΣ ΔΨΥΚ (7), ΕΓΚΑΤΑΣΤΑΣΕΙΣ ΚΛΙΜΑΤΙΣΜΟΥ ΔΨΥΚ (3)</t>
  </si>
  <si>
    <t>ΕΦΑΡΜ. ΠΛΗΡΟΦ. ΑΤ2 (2), ΜΗΧ. ΑΝΤΟΧΗ ΒΜΗΧ (2), ΤΕΧ. ΚΑΤΕΡΓ, ΒΜΗΧ (3), ΘΕΡΜ.- ΜΕΤΑΔΟΣΗ ΘΕΡΜΟΤΗΤΑΣ ΓΨΥΚ (2), ΘΕΡΜ.- ΜΕΤ. ΘΕΡΜΟΤΗΤΑΣ ΓΜΚ (2), ΜΗΧ. ΑΝΤΟΧΗ ΓΟΧ (2), ΕΓΚΑΤ. ΚΛΙΜΑΤΙΣΜΟΥ ΔΨΥΚ (3)</t>
  </si>
  <si>
    <t>ΣΥΣΤΗΜΑΤΑ Ι ΒΟΧ1, ΒΟΧ2, (6), ΜΕΚ Ι ΒΟΧ2 (4), ΣΥΣΤΗΜΑΤΑ ΙΙ ΓΟΧ (3)</t>
  </si>
  <si>
    <t>ΕΦΑΡΜ. ΠΛΗΡΟΦΟΡΙΚΗΣ ΑΤ1 (2), ΤΕΧΝΙΚΟ ΣΧΕΔΙΟ ΑΤ1, ΑΤ2 (4), ΣΥΣΤΗΜΑΤΑ ΙΙ ΓΟΧ (4), ΣΤΟΙΧΕΙΑ ΜΗΧΑΝΩΝ ΔΟΧ1, ΔΟΧ2, (6)</t>
  </si>
  <si>
    <t>ΤΕΧ. ΚΑΤΕΡΓ, ΒΜΗΧ (3), ΤΕΧ. ΚΑΤΕΡΓ, ΓΨΥΚ (3), ΤΕΧ. ΚΑΤΕΡΓ, ΓΜΚ (3), ΜΗΧ. ΤΕΧΝΟΛΟΓΙΑ ΓΜΚ (5)</t>
  </si>
  <si>
    <t>ΜΕΚ Ι ΒΟΧ1 (4), ΜΕΚ ΙΙ ΔΟΧ1, ΔΟΧ2 (8)</t>
  </si>
  <si>
    <t>ΤΕΧ. ΚΑΤΕΡΓ, ΒΜΗΧ (3), ΤΕΧ. ΚΑΤΕΡΓ, ΓΨΥΚ (3), ΤΕΧ. ΚΑΤΕΡΓ, ΓΜΚ (3), ΜΗΧ. ΤΕΧΝΟΛΟΓΙΑ ΓΜΚ (5), ΣΥΣΤΗΜΑΤΑ ΙΙ ΓΟΧ (2), ΜΕΚ ΙΙ ΔΟΧ1 (3)</t>
  </si>
  <si>
    <t>ΜΕΚ Ι ΒΟΧ1, ΒΟΧ2 (8), ΣΥΣΤΗΜΑΤΑ Ι ΒΟΧ1, ΒΟΧ2 (8), ΜΕΚ ΙΙ ΔΟΧ2 (2),  ΤΕΧ. ΕΛΕΓ. &amp; ΔΙΑΓ. ΔΟΧ1 (2)</t>
  </si>
  <si>
    <t>ΑΛΓΕΒΡΑ ΑΤ2, ΑΥ (4), ΓΕΩΜΕΤΡΙΑ ΑΤ2, ΑΥ (4), ΜΑΘΗΜΑΤΙΚΑ ΙΙ ΟΜ Β (5), ΜΑΘΗΜΑΤΙΚΑ &amp; ΣΤΟΙΧΕΙΑ ΣΤΑΤΙΣΤΙΚΗΣ ΟΜ Β (2)</t>
  </si>
  <si>
    <t>ΑΛΓΕΒΡΑ ΑΤ1 (2), ΓΕΩΜΕΤΡΙΑ ΑΤ1 (2), ΑΛΓΕΒΡΑ Γ1, Γ2, Γ3 (3), ΜΑΘΗΜΑΤΙΚΑ Γ1, Γ2, Γ3 (6), ΜΑΘΗΜΑΤΙΚΑ Ι Δ1 (5)</t>
  </si>
  <si>
    <t>ΑΛΓΕΒΡΑ Β3, Β4 (2), ΜΑΘΗΜΑΤΙΚΑ Ι Δ2, Δ3 (10)</t>
  </si>
  <si>
    <t>ΑΛΓΕΒΡΑ Β1, Β2 (2), ΓΕΩΜΕΤΡΙΑ Β1, Β2, Β3, Β4 (4)</t>
  </si>
  <si>
    <t>ΕΥΡΩΠΑΪΚΗ ΕΝΩΣΗ ΑΥΠ (2), ΔΙΚΑΙΟ ΒΟΙΚ (2), ΣΤΟΙΧ. ΤΟΥΡ. ΟΙΚ. ΒΟΙΚ (2), ΕΡΓ. ΣΥΓ. ΓΡΑΦ. ΒΟΙΚ (2), ΕΠΙΧΕΙΡ. &amp; ΑΝΑΠΤΥΞΗ ΓΟΙΚ (3), ΕΡΓ. ΣΥΓ. ΓΡΑΦ. ΓΟΙΚ (4), ΧΡΗΣΗ Η/Υ ΓΟΙΚ (2),</t>
  </si>
  <si>
    <t xml:space="preserve">ΟΙΚΟΝ. ΜΑΘΗΜ. ΒΟΙΚ (2), ΤΟΥΡ. ΘΕΩΡΙΑ &amp; ΕΦΑΡ. Η/Υ ΒΟΙΚ (2), ΛΟΓΙΣΤΙΚΕΣ ΕΦΑΡΜΟΓΕΣ ΓΟΙΚ (4), ΑΟΔΕ ΔΟΙΚ (3), ΟΡΓΑΝ. ΑΡΧΕΙΩΝ &amp; ΓΡΑΦΕΙΟΥ ΔΟΙΚ (2) </t>
  </si>
  <si>
    <t>ΑΡΧΕΣ ΟΙΚΟΝΟΜΙΑΣ ΑΤ1, ΑΤ2, ΑΥΠ (3), ΑΡΧ. ΛΟΓΙΣΤ. ΒΟΙΚ (3), ΔΗΜΟΣΙΕΣ ΣΧΕΣΕΙΣ ΓΟΙΚ (2), ΛΟΓΙΣΤΙΚΗ ΕΤΑΙΡΕΙΩΝ ΔΟΙΚ (2), ΑΟΘ ΔΟΙΚ (4)</t>
  </si>
  <si>
    <t>ΔΙΠΛΑΣ ΒΗΣΣΑΡΙΩΝ</t>
  </si>
  <si>
    <t>ΠΕ 18.02</t>
  </si>
  <si>
    <t>ΔΙΟΙΚΗΣΗΣ ΕΠΙΧΕΙΡΗΣΕΩΝ</t>
  </si>
  <si>
    <t>ΠΥΣΔΕ ΑΤΤΙΚΗΣ</t>
  </si>
  <si>
    <t>ΖΥΓΟΛΑΝΗ ΟΛΓΑ</t>
  </si>
  <si>
    <t>ΠΕ 17.05</t>
  </si>
  <si>
    <t>ΠΟΛΙΤΙΚΟΙ - ΤΕΙ</t>
  </si>
  <si>
    <t>ΠΑΠΑΠΟΣΤΟΛΟΥ ΒΑΣΙΛΙΚΗ</t>
  </si>
  <si>
    <t>ΤΣΕΛΙΟΣ ΘΕΟΔΩΡΟΣ</t>
  </si>
  <si>
    <t>Δ/ΝΤΗΣ Β/ΘΜΙΑΣ ΕΚΠ/ΣΗΣ ΤΡΙΚΑΛΩΝ</t>
  </si>
  <si>
    <t>ΓΙΟΝΤΖΗ ΕΛΕΝΗ</t>
  </si>
  <si>
    <t>ΚΠΕ ΤΡΙΚΑΛΩΝ</t>
  </si>
  <si>
    <t>ΥΠΕΥΘ. ΕΡΓΑΣΤΗΡΙΟΥ</t>
  </si>
  <si>
    <t>Βμηχ-ηλε</t>
  </si>
  <si>
    <t>Βπλ-οικ</t>
  </si>
  <si>
    <t>Βοχ2</t>
  </si>
  <si>
    <t>Βοχ1</t>
  </si>
  <si>
    <t>Δηλ-οικ</t>
  </si>
  <si>
    <t>Δοχ2-πλ</t>
  </si>
  <si>
    <t>Δοχ1-ψυκ</t>
  </si>
  <si>
    <t>Γοικ-πλ</t>
  </si>
  <si>
    <t>Γη-μ-ψ</t>
  </si>
  <si>
    <t>Δοχ1-ψ</t>
  </si>
  <si>
    <t>Βμηχ-η</t>
  </si>
  <si>
    <t xml:space="preserve">ΙΣΧΥΕΙ  ΑΠΌ 24/01/2011 </t>
  </si>
  <si>
    <t>ΜΑΓΕΙΡΙΑΣ ΔΗΜΗΤΡΗΣ</t>
  </si>
  <si>
    <t>ΠΑΠΑΓΕΩΡΓΟΠΟΥΛΟΥ</t>
  </si>
  <si>
    <t>ΠΕ02</t>
  </si>
  <si>
    <t>ΥΠΟΔΙΕΥΘΥΝΤΡΙΑ</t>
  </si>
  <si>
    <t>ΓΜΗΧ</t>
  </si>
  <si>
    <t>AT2</t>
  </si>
  <si>
    <t>ΣΤ. ΗΛΕΚΤΡΟΛΟΓΙΑΣ ΒΜΗΧ (1)</t>
  </si>
  <si>
    <t>ΣΤ. ΗΛΕΚΤΡΟΛΟΓΙΑΣ ΒΜΗΧ (2), ΗΛ. ΕΓΚΑΤΑΣΤΑΣΕΙΣ ΓΗΛΕ (2), ΑΥΤ. &amp; ΣΥΣΥ. ΑΥΤ. ΕΛ. ΓΗΛΕ (4), ΗΛ. ΜΗΧΑΝΕΣ ΔΗΛΕ (3)</t>
  </si>
  <si>
    <t>ΣΥΝΤΗΡΗΣΗ Η/Υ ΒΠΛΗ (2), ΔΙΚΤΥΑ ΥΠΟΛΟΓΙΣΤΩΝ Ι ΓΠΛΗ (4),  ΔΙΚΤΥΑ ΥΠΟΛΟΓΙΣΤΩΝ ΙΙ ΔΠΛΗ (3), ΔΟΜΗΜΕΝΟΣ ΠΡΟΓΡΑΜΜΑΤΙΣΜΟΣ ΔΠΛΗ (5)</t>
  </si>
  <si>
    <t>ΕΦΑΡΜ. ΠΛΗΡΟΦΟΡΙΚΗΣ ΑΥΠ (2), ΛΕΙΤΟΥΡΓΙΚΑ ΣΥΣΤΗΜΑΤΑ Ι ΒΠΛΗ (2), ΠΡΟΓΡΑΜΜΑΤΙΣΤΙΚΑ ΕΡΓΑΛΕΙΑ ΔΙΑΔΙΚΤΥΟΥ ΒΠΛΗ (4), ΛΕΙΤΟΥΡΓΙΚΑ ΣΥΣΤΗΜΑΤΑ ΙΙ ΓΠΛΗ (5),   ΒΑΣΕΙΣ ΔΕΔΟΜΕΝΩΝ ΓΠΛΗ (3)</t>
  </si>
  <si>
    <t>ΕΦΑΡΜ. ΠΛΗΡΟΦΟΡΙΚΗΣ ΑΤ1 (2), ΕΦΑΡΜ. ΠΛΗΡΟΦΟΡΙΚΗΣ ΑΤ2 (2), ΒΑΣ ΑΡΧΕΣ ΦΗΦ. ΤΕΧΝ.  ΒΠΛΗ (3), ΒΑΣ. ΥΠΗΡ. ΔΙΑΔΙΚΤΥΟΥ ΒΠΛΗ (2), ΛΕΙΤΟΥΡΓΙΚΑ ΣΥΣΤΗΜΑΤΑ ΙΙ ΓΠΛΗ (3), ΒΑΣ. ΥΠΗΡ. ΔΙΑΔΙΚΤΥΟΥ ΓΠΛΗ (2), ΠΡΟΓΡ. ΜΕ ΓΡΑΦΙΚΟ ΠΕΡΙΒΑΛ. ΔΠΛΗ (4),  ΔΙΚΤΥΑ ΥΠΟΛΟΓΙΣΤΩΝ ΙΙ ΔΠΛΗ (1)</t>
  </si>
  <si>
    <t xml:space="preserve"> ΔΙΚΤΥΑ ΥΠΟΛΟΓΙΣΤΩΝ Ι ΓΠΛΗ (1), ΒΑΣΕΙΣ ΔΕΔΟΜΕΝΩΝ ΓΠΛΗ (4), ΒΑΣ. ΥΠΗΡ. ΔΙΑΔΙΚΤΥΟΥ ΓΠΛΗ (2)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</si>
</sst>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 &quot;Ι&quot;;\-#,##0\ &quot;Ι&quot;"/>
    <numFmt numFmtId="173" formatCode="#,##0\ &quot;Ι&quot;;[Red]\-#,##0\ &quot;Ι&quot;"/>
    <numFmt numFmtId="174" formatCode="#,##0.00\ &quot;Ι&quot;;\-#,##0.00\ &quot;Ι&quot;"/>
    <numFmt numFmtId="175" formatCode="#,##0.00\ &quot;Ι&quot;;[Red]\-#,##0.00\ &quot;Ι&quot;"/>
    <numFmt numFmtId="176" formatCode="_-* #,##0\ &quot;Ι&quot;_-;\-* #,##0\ &quot;Ι&quot;_-;_-* &quot;-&quot;\ &quot;Ι&quot;_-;_-@_-"/>
    <numFmt numFmtId="177" formatCode="_-* #,##0\ _Ι_-;\-* #,##0\ _Ι_-;_-* &quot;-&quot;\ _Ι_-;_-@_-"/>
    <numFmt numFmtId="178" formatCode="_-* #,##0.00\ &quot;Ι&quot;_-;\-* #,##0.00\ &quot;Ι&quot;_-;_-* &quot;-&quot;??\ &quot;Ι&quot;_-;_-@_-"/>
    <numFmt numFmtId="179" formatCode="_-* #,##0.00\ _Ι_-;\-* #,##0.00\ _Ι_-;_-* &quot;-&quot;??\ _Ι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s>
  <fonts count="76">
    <font>
      <sz val="10"/>
      <name val="Arial"/>
      <family val="0"/>
    </font>
    <font>
      <sz val="8"/>
      <name val="Arial"/>
      <family val="2"/>
    </font>
    <font>
      <b/>
      <sz val="9.5"/>
      <name val="Times New Roman"/>
      <family val="1"/>
    </font>
    <font>
      <b/>
      <i/>
      <sz val="13"/>
      <name val="Arial"/>
      <family val="2"/>
    </font>
    <font>
      <b/>
      <sz val="10"/>
      <name val="Arial"/>
      <family val="2"/>
    </font>
    <font>
      <b/>
      <sz val="13"/>
      <name val="Arial"/>
      <family val="2"/>
    </font>
    <font>
      <b/>
      <sz val="8"/>
      <name val="Arial"/>
      <family val="2"/>
    </font>
    <font>
      <b/>
      <sz val="12"/>
      <name val="Arial"/>
      <family val="2"/>
    </font>
    <font>
      <u val="single"/>
      <sz val="10"/>
      <color indexed="12"/>
      <name val="Arial"/>
      <family val="2"/>
    </font>
    <font>
      <u val="single"/>
      <sz val="10"/>
      <color indexed="36"/>
      <name val="Arial"/>
      <family val="2"/>
    </font>
    <font>
      <b/>
      <sz val="10"/>
      <name val="Arial Greek"/>
      <family val="2"/>
    </font>
    <font>
      <b/>
      <sz val="8"/>
      <name val="Arial Greek"/>
      <family val="0"/>
    </font>
    <font>
      <b/>
      <sz val="13"/>
      <name val="Times New Roman"/>
      <family val="1"/>
    </font>
    <font>
      <b/>
      <i/>
      <sz val="13"/>
      <name val="Times New Roman"/>
      <family val="1"/>
    </font>
    <font>
      <b/>
      <sz val="12"/>
      <name val="Times New Roman"/>
      <family val="1"/>
    </font>
    <font>
      <sz val="7"/>
      <name val="Arial"/>
      <family val="2"/>
    </font>
    <font>
      <b/>
      <sz val="9"/>
      <name val="Arial"/>
      <family val="2"/>
    </font>
    <font>
      <sz val="10"/>
      <name val="Arial Greek"/>
      <family val="0"/>
    </font>
    <font>
      <b/>
      <i/>
      <sz val="10"/>
      <name val="Arial"/>
      <family val="2"/>
    </font>
    <font>
      <b/>
      <sz val="6"/>
      <name val="Arial"/>
      <family val="2"/>
    </font>
    <font>
      <sz val="9"/>
      <name val="Arial"/>
      <family val="2"/>
    </font>
    <font>
      <sz val="11"/>
      <name val="Arial"/>
      <family val="2"/>
    </font>
    <font>
      <sz val="8"/>
      <name val="Arial Greek"/>
      <family val="0"/>
    </font>
    <font>
      <sz val="8"/>
      <color indexed="8"/>
      <name val="Arial Greek"/>
      <family val="2"/>
    </font>
    <font>
      <sz val="9"/>
      <name val="Arial Greek"/>
      <family val="0"/>
    </font>
    <font>
      <b/>
      <sz val="10"/>
      <name val="Times New Roman"/>
      <family val="1"/>
    </font>
    <font>
      <b/>
      <sz val="8"/>
      <name val="Times New Roman"/>
      <family val="1"/>
    </font>
    <font>
      <b/>
      <sz val="14"/>
      <name val="Times New Roman"/>
      <family val="1"/>
    </font>
    <font>
      <b/>
      <u val="single"/>
      <sz val="12"/>
      <name val="Arial"/>
      <family val="2"/>
    </font>
    <font>
      <sz val="7"/>
      <name val="Arial Greek"/>
      <family val="0"/>
    </font>
    <font>
      <sz val="8"/>
      <color indexed="8"/>
      <name val="Arial"/>
      <family val="2"/>
    </font>
    <font>
      <b/>
      <sz val="14"/>
      <name val="Arial"/>
      <family val="2"/>
    </font>
    <font>
      <sz val="9"/>
      <name val="Times New Roman"/>
      <family val="1"/>
    </font>
    <font>
      <b/>
      <sz val="11"/>
      <name val="Times New Roman"/>
      <family val="1"/>
    </font>
    <font>
      <sz val="10"/>
      <name val="Cambria"/>
      <family val="1"/>
    </font>
    <font>
      <sz val="11"/>
      <name val="Cambria"/>
      <family val="1"/>
    </font>
    <font>
      <b/>
      <sz val="11"/>
      <name val="Arial"/>
      <family val="2"/>
    </font>
    <font>
      <b/>
      <sz val="8"/>
      <color indexed="8"/>
      <name val="Arial"/>
      <family val="2"/>
    </font>
    <font>
      <b/>
      <sz val="10"/>
      <name val="Cambria"/>
      <family val="1"/>
    </font>
    <font>
      <sz val="12"/>
      <name val="Arial"/>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62"/>
      <name val="Cambria"/>
      <family val="2"/>
    </font>
    <font>
      <b/>
      <sz val="11"/>
      <color indexed="52"/>
      <name val="Calibri"/>
      <family val="2"/>
    </font>
    <font>
      <sz val="7"/>
      <color indexed="8"/>
      <name val="Arial Greek"/>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double"/>
      <right>
        <color indexed="63"/>
      </right>
      <top style="thin"/>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thin"/>
    </border>
    <border>
      <left style="thin"/>
      <right style="double"/>
      <top>
        <color indexed="63"/>
      </top>
      <bottom style="thin"/>
    </border>
    <border>
      <left style="double"/>
      <right style="thin"/>
      <top style="double"/>
      <bottom style="thin"/>
    </border>
    <border>
      <left style="double"/>
      <right style="thin"/>
      <top style="thin"/>
      <bottom style="thin"/>
    </border>
    <border>
      <left style="thin"/>
      <right style="thin"/>
      <top style="thin"/>
      <bottom style="medium"/>
    </border>
    <border>
      <left style="medium"/>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color indexed="8"/>
      </right>
      <top style="medium"/>
      <bottom style="thin"/>
    </border>
    <border>
      <left style="medium"/>
      <right style="thin"/>
      <top style="thin"/>
      <bottom style="thin"/>
    </border>
    <border>
      <left style="thin"/>
      <right style="medium">
        <color indexed="8"/>
      </right>
      <top style="thin"/>
      <bottom style="thin"/>
    </border>
    <border>
      <left style="thin"/>
      <right style="medium"/>
      <top style="thin"/>
      <bottom style="thin"/>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style="thin"/>
      <right style="double"/>
      <top style="thin"/>
      <bottom>
        <color indexed="63"/>
      </bottom>
    </border>
    <border>
      <left style="medium"/>
      <right style="medium"/>
      <top style="medium"/>
      <bottom style="thin"/>
    </border>
    <border>
      <left style="thick">
        <color indexed="8"/>
      </left>
      <right/>
      <top style="medium">
        <color indexed="8"/>
      </top>
      <bottom style="thin">
        <color indexed="8"/>
      </bottom>
    </border>
    <border>
      <left style="thin">
        <color indexed="8"/>
      </left>
      <right/>
      <top style="medium">
        <color indexed="8"/>
      </top>
      <bottom style="thin">
        <color indexed="8"/>
      </bottom>
    </border>
    <border>
      <left style="thin">
        <color indexed="8"/>
      </left>
      <right style="thick">
        <color indexed="8"/>
      </right>
      <top style="medium">
        <color indexed="8"/>
      </top>
      <bottom style="thin">
        <color indexed="8"/>
      </bottom>
    </border>
    <border>
      <left>
        <color indexed="63"/>
      </left>
      <right>
        <color indexed="63"/>
      </right>
      <top style="medium">
        <color indexed="8"/>
      </top>
      <bottom style="thin">
        <color indexed="8"/>
      </bottom>
    </border>
    <border>
      <left style="medium"/>
      <right style="medium"/>
      <top style="thin"/>
      <bottom style="thin"/>
    </border>
    <border>
      <left style="medium"/>
      <right style="medium"/>
      <top style="thin"/>
      <bottom>
        <color indexed="63"/>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ck">
        <color indexed="8"/>
      </left>
      <right style="thin">
        <color indexed="8"/>
      </right>
      <top style="thin"/>
      <bottom style="thin"/>
    </border>
    <border>
      <left style="thin">
        <color indexed="8"/>
      </left>
      <right style="thin">
        <color indexed="8"/>
      </right>
      <top style="thin"/>
      <bottom style="thin"/>
    </border>
    <border>
      <left style="thick">
        <color indexed="8"/>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bottom style="thin"/>
    </border>
    <border>
      <left style="thick">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8"/>
      </left>
      <right style="thin">
        <color indexed="8"/>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top style="medium">
        <color indexed="8"/>
      </top>
      <bottom style="medium">
        <color indexed="8"/>
      </bottom>
    </border>
    <border>
      <left style="medium"/>
      <right style="thin"/>
      <top style="thin"/>
      <bottom>
        <color indexed="63"/>
      </bottom>
    </border>
    <border>
      <left style="thin"/>
      <right style="medium"/>
      <top style="medium"/>
      <bottom style="thin"/>
    </border>
    <border>
      <left>
        <color indexed="63"/>
      </left>
      <right style="thin">
        <color indexed="8"/>
      </right>
      <top style="thin"/>
      <bottom style="thin"/>
    </border>
    <border>
      <left style="thin"/>
      <right>
        <color indexed="63"/>
      </right>
      <top style="double"/>
      <bottom style="thin"/>
    </border>
    <border>
      <left>
        <color indexed="63"/>
      </left>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uble"/>
      <bottom style="thin"/>
    </border>
    <border>
      <left>
        <color indexed="63"/>
      </left>
      <right style="double"/>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0" fillId="0" borderId="0">
      <alignment/>
      <protection/>
    </xf>
    <xf numFmtId="0" fontId="0" fillId="0" borderId="0">
      <alignment/>
      <protection/>
    </xf>
    <xf numFmtId="0" fontId="61" fillId="20" borderId="1" applyNumberFormat="0" applyAlignment="0" applyProtection="0"/>
    <xf numFmtId="0" fontId="62" fillId="21" borderId="2" applyNumberFormat="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3" fillId="28" borderId="3" applyNumberFormat="0" applyAlignment="0" applyProtection="0"/>
    <xf numFmtId="0" fontId="64" fillId="0" borderId="0" applyNumberFormat="0" applyFill="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31"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32" borderId="7" applyNumberFormat="0" applyFont="0" applyAlignment="0" applyProtection="0"/>
    <xf numFmtId="0" fontId="72" fillId="0" borderId="8" applyNumberFormat="0" applyFill="0" applyAlignment="0" applyProtection="0"/>
    <xf numFmtId="0" fontId="73" fillId="0" borderId="9" applyNumberFormat="0" applyFill="0" applyAlignment="0" applyProtection="0"/>
    <xf numFmtId="0" fontId="74"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5" fillId="28" borderId="1" applyNumberFormat="0" applyAlignment="0" applyProtection="0"/>
  </cellStyleXfs>
  <cellXfs count="392">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1" fillId="0" borderId="10" xfId="0" applyFont="1" applyBorder="1" applyAlignment="1">
      <alignment horizontal="center"/>
    </xf>
    <xf numFmtId="0" fontId="0" fillId="0" borderId="12" xfId="0" applyFill="1" applyBorder="1" applyAlignment="1">
      <alignment horizontal="left"/>
    </xf>
    <xf numFmtId="0" fontId="1" fillId="0" borderId="0" xfId="0" applyFont="1" applyBorder="1" applyAlignment="1">
      <alignment horizontal="center"/>
    </xf>
    <xf numFmtId="0" fontId="0" fillId="0" borderId="13" xfId="0" applyBorder="1" applyAlignment="1">
      <alignment/>
    </xf>
    <xf numFmtId="0" fontId="0" fillId="0" borderId="0" xfId="0" applyBorder="1" applyAlignment="1">
      <alignment horizontal="center" vertical="center"/>
    </xf>
    <xf numFmtId="0" fontId="0" fillId="0" borderId="10" xfId="0" applyFont="1" applyBorder="1" applyAlignment="1">
      <alignment/>
    </xf>
    <xf numFmtId="0" fontId="0" fillId="0" borderId="10" xfId="0" applyBorder="1" applyAlignment="1">
      <alignment/>
    </xf>
    <xf numFmtId="0" fontId="15" fillId="0" borderId="10"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horizontal="center"/>
    </xf>
    <xf numFmtId="0" fontId="0" fillId="0" borderId="13" xfId="0" applyBorder="1" applyAlignment="1">
      <alignment/>
    </xf>
    <xf numFmtId="0" fontId="7" fillId="0" borderId="0" xfId="0" applyFont="1" applyBorder="1" applyAlignment="1">
      <alignment horizontal="center"/>
    </xf>
    <xf numFmtId="0" fontId="22" fillId="0" borderId="18" xfId="0" applyFont="1" applyBorder="1" applyAlignment="1">
      <alignment horizontal="left" vertical="center"/>
    </xf>
    <xf numFmtId="0" fontId="0" fillId="0" borderId="0" xfId="0" applyBorder="1" applyAlignment="1">
      <alignment/>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xf>
    <xf numFmtId="0" fontId="0" fillId="0" borderId="10" xfId="0" applyFont="1" applyBorder="1" applyAlignment="1">
      <alignment horizontal="left"/>
    </xf>
    <xf numFmtId="0" fontId="20" fillId="0" borderId="0" xfId="0" applyFont="1" applyAlignment="1">
      <alignment horizontal="center"/>
    </xf>
    <xf numFmtId="0" fontId="0" fillId="0" borderId="18" xfId="0" applyFont="1" applyBorder="1" applyAlignment="1">
      <alignment horizontal="left"/>
    </xf>
    <xf numFmtId="0" fontId="1" fillId="0" borderId="10" xfId="0" applyFont="1" applyBorder="1" applyAlignment="1">
      <alignment horizontal="center" wrapText="1"/>
    </xf>
    <xf numFmtId="0" fontId="6" fillId="0" borderId="12" xfId="0" applyFont="1" applyBorder="1" applyAlignment="1">
      <alignment horizontal="center"/>
    </xf>
    <xf numFmtId="0" fontId="6" fillId="0" borderId="10" xfId="0" applyFont="1" applyBorder="1" applyAlignment="1">
      <alignment horizontal="center"/>
    </xf>
    <xf numFmtId="0" fontId="1" fillId="0" borderId="18" xfId="0" applyFont="1" applyBorder="1" applyAlignment="1">
      <alignment horizontal="left"/>
    </xf>
    <xf numFmtId="0" fontId="20" fillId="0" borderId="10" xfId="0" applyFont="1" applyBorder="1" applyAlignment="1">
      <alignment horizontal="right"/>
    </xf>
    <xf numFmtId="0" fontId="10" fillId="0" borderId="19" xfId="0" applyFont="1" applyBorder="1" applyAlignment="1">
      <alignment horizontal="center"/>
    </xf>
    <xf numFmtId="0" fontId="17" fillId="0" borderId="10" xfId="0"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22" fillId="0" borderId="10" xfId="0" applyFont="1" applyBorder="1" applyAlignment="1">
      <alignment horizontal="center" vertical="center"/>
    </xf>
    <xf numFmtId="0" fontId="0" fillId="0" borderId="0" xfId="0" applyBorder="1" applyAlignment="1">
      <alignment vertical="center"/>
    </xf>
    <xf numFmtId="0" fontId="24" fillId="0" borderId="12" xfId="0" applyFont="1" applyBorder="1" applyAlignment="1">
      <alignment vertical="center"/>
    </xf>
    <xf numFmtId="0" fontId="0" fillId="0" borderId="0" xfId="0" applyAlignment="1">
      <alignment vertical="center"/>
    </xf>
    <xf numFmtId="0" fontId="1" fillId="0" borderId="10" xfId="0" applyFont="1" applyBorder="1" applyAlignment="1">
      <alignment horizontal="left" vertical="center" wrapText="1"/>
    </xf>
    <xf numFmtId="0" fontId="23" fillId="0" borderId="10" xfId="0" applyFont="1" applyBorder="1" applyAlignment="1" applyProtection="1">
      <alignment horizontal="left" vertical="center"/>
      <protection/>
    </xf>
    <xf numFmtId="0" fontId="22" fillId="0" borderId="18" xfId="0" applyFont="1" applyFill="1" applyBorder="1" applyAlignment="1">
      <alignment horizontal="left" vertical="center"/>
    </xf>
    <xf numFmtId="0" fontId="23" fillId="0" borderId="10" xfId="0" applyFont="1" applyFill="1" applyBorder="1" applyAlignment="1" applyProtection="1">
      <alignment horizontal="left" vertical="center"/>
      <protection/>
    </xf>
    <xf numFmtId="0" fontId="1" fillId="0" borderId="10" xfId="0" applyFont="1" applyFill="1" applyBorder="1" applyAlignment="1">
      <alignment horizontal="left" vertical="center" wrapText="1"/>
    </xf>
    <xf numFmtId="0" fontId="30" fillId="0" borderId="10" xfId="0" applyFont="1" applyBorder="1" applyAlignment="1">
      <alignment vertical="center"/>
    </xf>
    <xf numFmtId="0" fontId="23" fillId="0" borderId="20" xfId="0" applyFont="1" applyBorder="1" applyAlignment="1">
      <alignment horizontal="left" vertical="center"/>
    </xf>
    <xf numFmtId="0" fontId="30" fillId="0" borderId="20" xfId="0" applyFont="1" applyBorder="1" applyAlignment="1">
      <alignment vertical="center"/>
    </xf>
    <xf numFmtId="0" fontId="22" fillId="0" borderId="10" xfId="0" applyFont="1" applyBorder="1" applyAlignment="1">
      <alignment horizontal="left" vertical="center"/>
    </xf>
    <xf numFmtId="0" fontId="1" fillId="0" borderId="0" xfId="0" applyFont="1" applyBorder="1" applyAlignment="1">
      <alignment horizontal="center" vertical="center"/>
    </xf>
    <xf numFmtId="0" fontId="1" fillId="0" borderId="20" xfId="0" applyFont="1" applyBorder="1" applyAlignment="1">
      <alignment vertical="center"/>
    </xf>
    <xf numFmtId="0" fontId="22" fillId="0" borderId="12" xfId="0" applyFont="1" applyBorder="1" applyAlignment="1">
      <alignment horizontal="center" vertical="center"/>
    </xf>
    <xf numFmtId="0" fontId="23" fillId="0" borderId="18" xfId="0" applyFont="1" applyBorder="1" applyAlignment="1" applyProtection="1">
      <alignment horizontal="left" vertical="center"/>
      <protection/>
    </xf>
    <xf numFmtId="0" fontId="23" fillId="0" borderId="18" xfId="0" applyFont="1" applyFill="1" applyBorder="1" applyAlignment="1" applyProtection="1">
      <alignment horizontal="left" vertical="center"/>
      <protection/>
    </xf>
    <xf numFmtId="0" fontId="1" fillId="0" borderId="0" xfId="0" applyFont="1" applyBorder="1" applyAlignment="1">
      <alignment horizontal="left"/>
    </xf>
    <xf numFmtId="0" fontId="4" fillId="0" borderId="21" xfId="0" applyFont="1" applyBorder="1" applyAlignment="1">
      <alignment horizontal="center"/>
    </xf>
    <xf numFmtId="0" fontId="6" fillId="0" borderId="22" xfId="0" applyFont="1" applyBorder="1" applyAlignment="1">
      <alignment horizontal="left"/>
    </xf>
    <xf numFmtId="0" fontId="6" fillId="0" borderId="21" xfId="0" applyFont="1" applyBorder="1" applyAlignment="1">
      <alignment horizontal="center"/>
    </xf>
    <xf numFmtId="0" fontId="22" fillId="33" borderId="18" xfId="0" applyFont="1" applyFill="1" applyBorder="1" applyAlignment="1">
      <alignment horizontal="left" vertical="center"/>
    </xf>
    <xf numFmtId="0" fontId="23" fillId="0" borderId="10" xfId="0" applyFont="1" applyBorder="1" applyAlignment="1">
      <alignment horizontal="left" vertical="center"/>
    </xf>
    <xf numFmtId="0" fontId="20" fillId="0" borderId="0" xfId="0" applyFont="1" applyAlignment="1">
      <alignment/>
    </xf>
    <xf numFmtId="0" fontId="20" fillId="0" borderId="0" xfId="0" applyFont="1" applyBorder="1" applyAlignment="1">
      <alignment horizontal="center" vertical="center"/>
    </xf>
    <xf numFmtId="0" fontId="21" fillId="0" borderId="23" xfId="0" applyFont="1" applyBorder="1" applyAlignment="1">
      <alignment horizontal="center" vertical="justify"/>
    </xf>
    <xf numFmtId="0" fontId="32" fillId="0" borderId="0" xfId="0" applyFont="1" applyBorder="1" applyAlignment="1">
      <alignment horizontal="left"/>
    </xf>
    <xf numFmtId="0" fontId="22" fillId="0" borderId="0"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1" fillId="0" borderId="0"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30" fillId="0" borderId="0" xfId="0" applyFont="1" applyBorder="1" applyAlignment="1">
      <alignment vertical="center"/>
    </xf>
    <xf numFmtId="0" fontId="1" fillId="0" borderId="0" xfId="0" applyFont="1" applyBorder="1" applyAlignment="1">
      <alignment horizontal="left" vertical="center"/>
    </xf>
    <xf numFmtId="49" fontId="1" fillId="0" borderId="18" xfId="0" applyNumberFormat="1" applyFont="1" applyFill="1" applyBorder="1" applyAlignment="1">
      <alignment horizontal="left"/>
    </xf>
    <xf numFmtId="0" fontId="4" fillId="0" borderId="24" xfId="0" applyFont="1" applyBorder="1" applyAlignment="1">
      <alignment horizontal="center"/>
    </xf>
    <xf numFmtId="0" fontId="0" fillId="0" borderId="25" xfId="0" applyBorder="1" applyAlignment="1">
      <alignment/>
    </xf>
    <xf numFmtId="0" fontId="34" fillId="0" borderId="0" xfId="34" applyFont="1" applyBorder="1" applyAlignment="1">
      <alignment vertical="center"/>
      <protection/>
    </xf>
    <xf numFmtId="0" fontId="21" fillId="0" borderId="11" xfId="0"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7" xfId="0" applyBorder="1" applyAlignment="1">
      <alignment horizontal="center"/>
    </xf>
    <xf numFmtId="0" fontId="16" fillId="0" borderId="24" xfId="0" applyFont="1" applyBorder="1" applyAlignment="1">
      <alignment horizontal="right"/>
    </xf>
    <xf numFmtId="0" fontId="0" fillId="0" borderId="24" xfId="0" applyFont="1" applyBorder="1" applyAlignment="1">
      <alignment horizontal="left"/>
    </xf>
    <xf numFmtId="0" fontId="4" fillId="0" borderId="10" xfId="0" applyFont="1" applyBorder="1" applyAlignment="1">
      <alignment horizontal="center"/>
    </xf>
    <xf numFmtId="0" fontId="0" fillId="0" borderId="10" xfId="0" applyFont="1" applyBorder="1" applyAlignment="1">
      <alignment/>
    </xf>
    <xf numFmtId="0" fontId="0" fillId="0" borderId="20" xfId="0" applyFont="1" applyBorder="1" applyAlignment="1">
      <alignment/>
    </xf>
    <xf numFmtId="0" fontId="4" fillId="0" borderId="24" xfId="0" applyFont="1" applyBorder="1" applyAlignment="1">
      <alignment horizontal="center"/>
    </xf>
    <xf numFmtId="0" fontId="0" fillId="0" borderId="10" xfId="0" applyFont="1" applyBorder="1" applyAlignment="1">
      <alignment/>
    </xf>
    <xf numFmtId="0" fontId="0" fillId="0" borderId="28" xfId="0" applyFont="1" applyBorder="1" applyAlignment="1">
      <alignment/>
    </xf>
    <xf numFmtId="0" fontId="0" fillId="0" borderId="28" xfId="0" applyFont="1" applyBorder="1" applyAlignment="1">
      <alignment/>
    </xf>
    <xf numFmtId="0" fontId="21" fillId="0" borderId="24" xfId="0" applyFont="1" applyBorder="1" applyAlignment="1">
      <alignment horizontal="center"/>
    </xf>
    <xf numFmtId="0" fontId="21" fillId="0" borderId="10"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1" fillId="0" borderId="29" xfId="0" applyFont="1" applyBorder="1" applyAlignment="1">
      <alignment horizontal="center" vertical="justify"/>
    </xf>
    <xf numFmtId="0" fontId="1" fillId="0" borderId="10" xfId="34" applyFont="1" applyBorder="1" applyAlignment="1">
      <alignment vertical="center"/>
      <protection/>
    </xf>
    <xf numFmtId="0" fontId="1" fillId="0" borderId="10" xfId="0" applyFont="1" applyBorder="1" applyAlignment="1">
      <alignment horizontal="left" vertical="center"/>
    </xf>
    <xf numFmtId="0" fontId="22" fillId="0" borderId="13" xfId="0" applyFont="1" applyBorder="1" applyAlignment="1">
      <alignment horizontal="center" vertical="center"/>
    </xf>
    <xf numFmtId="0" fontId="22" fillId="0" borderId="18" xfId="0" applyFont="1" applyBorder="1" applyAlignment="1">
      <alignment horizontal="center" vertical="center"/>
    </xf>
    <xf numFmtId="0" fontId="22" fillId="0" borderId="13" xfId="0" applyFont="1" applyFill="1" applyBorder="1" applyAlignment="1">
      <alignment horizontal="center" vertical="center"/>
    </xf>
    <xf numFmtId="0" fontId="1" fillId="0" borderId="10" xfId="0" applyFont="1" applyBorder="1" applyAlignment="1">
      <alignment/>
    </xf>
    <xf numFmtId="0" fontId="1" fillId="0" borderId="10" xfId="0" applyFont="1" applyFill="1" applyBorder="1" applyAlignment="1">
      <alignment vertical="center"/>
    </xf>
    <xf numFmtId="0" fontId="1" fillId="0" borderId="0" xfId="0" applyFont="1" applyAlignment="1">
      <alignment horizontal="center" vertical="center"/>
    </xf>
    <xf numFmtId="0" fontId="22" fillId="0" borderId="30" xfId="0" applyFont="1" applyBorder="1" applyAlignment="1">
      <alignment horizontal="center" vertical="center"/>
    </xf>
    <xf numFmtId="0" fontId="1" fillId="0" borderId="0" xfId="0" applyFont="1" applyAlignment="1">
      <alignment horizontal="center"/>
    </xf>
    <xf numFmtId="0" fontId="21" fillId="0" borderId="11" xfId="0" applyFont="1" applyBorder="1" applyAlignment="1">
      <alignment horizontal="center"/>
    </xf>
    <xf numFmtId="0" fontId="0" fillId="0" borderId="31" xfId="0" applyFill="1" applyBorder="1" applyAlignment="1">
      <alignment horizontal="center"/>
    </xf>
    <xf numFmtId="0" fontId="1" fillId="0" borderId="18" xfId="0" applyFont="1" applyBorder="1" applyAlignment="1">
      <alignment horizontal="left"/>
    </xf>
    <xf numFmtId="0" fontId="22" fillId="0" borderId="0" xfId="0" applyFont="1" applyFill="1" applyBorder="1" applyAlignment="1">
      <alignment horizontal="left"/>
    </xf>
    <xf numFmtId="0" fontId="1" fillId="0" borderId="0" xfId="0" applyFont="1" applyAlignment="1">
      <alignment/>
    </xf>
    <xf numFmtId="49" fontId="35" fillId="0" borderId="0" xfId="34" applyNumberFormat="1" applyFont="1" applyBorder="1" applyAlignment="1">
      <alignment vertical="center"/>
      <protection/>
    </xf>
    <xf numFmtId="0" fontId="1" fillId="0" borderId="10" xfId="0" applyFont="1" applyBorder="1" applyAlignment="1">
      <alignment horizontal="center"/>
    </xf>
    <xf numFmtId="0" fontId="0" fillId="0" borderId="0" xfId="0" applyFont="1" applyBorder="1" applyAlignment="1">
      <alignment/>
    </xf>
    <xf numFmtId="49" fontId="1" fillId="0" borderId="0" xfId="0" applyNumberFormat="1" applyFont="1" applyFill="1" applyBorder="1" applyAlignment="1">
      <alignment horizontal="left"/>
    </xf>
    <xf numFmtId="49" fontId="1" fillId="0" borderId="10" xfId="0" applyNumberFormat="1" applyFont="1" applyFill="1" applyBorder="1" applyAlignment="1">
      <alignment horizontal="left"/>
    </xf>
    <xf numFmtId="0" fontId="4" fillId="0" borderId="10" xfId="0" applyFont="1" applyBorder="1" applyAlignment="1">
      <alignment horizontal="right"/>
    </xf>
    <xf numFmtId="0" fontId="3" fillId="0" borderId="12" xfId="0" applyFont="1" applyBorder="1" applyAlignment="1" applyProtection="1">
      <alignment horizontal="center"/>
      <protection locked="0"/>
    </xf>
    <xf numFmtId="0" fontId="4" fillId="0" borderId="20" xfId="0" applyFont="1" applyBorder="1" applyAlignment="1" applyProtection="1">
      <alignment horizontal="center" textRotation="90"/>
      <protection locked="0"/>
    </xf>
    <xf numFmtId="0" fontId="25" fillId="0" borderId="32" xfId="0" applyFont="1" applyBorder="1" applyAlignment="1" applyProtection="1">
      <alignment vertical="center"/>
      <protection locked="0"/>
    </xf>
    <xf numFmtId="0" fontId="25" fillId="0" borderId="33" xfId="0" applyFont="1" applyBorder="1" applyAlignment="1" applyProtection="1">
      <alignment horizontal="left" vertical="center"/>
      <protection locked="0"/>
    </xf>
    <xf numFmtId="0" fontId="25" fillId="0" borderId="33" xfId="0" applyFont="1" applyBorder="1" applyAlignment="1" applyProtection="1">
      <alignment vertical="center"/>
      <protection locked="0"/>
    </xf>
    <xf numFmtId="0" fontId="25" fillId="0" borderId="34" xfId="0" applyFont="1" applyBorder="1" applyAlignment="1" applyProtection="1">
      <alignment vertical="center"/>
      <protection locked="0"/>
    </xf>
    <xf numFmtId="0" fontId="4" fillId="0" borderId="32" xfId="0" applyFont="1" applyBorder="1" applyAlignment="1" applyProtection="1">
      <alignment horizontal="center" textRotation="90"/>
      <protection locked="0"/>
    </xf>
    <xf numFmtId="0" fontId="26" fillId="0" borderId="35" xfId="0" applyFont="1" applyBorder="1" applyAlignment="1" applyProtection="1">
      <alignment vertical="center"/>
      <protection locked="0"/>
    </xf>
    <xf numFmtId="0" fontId="33" fillId="0" borderId="10" xfId="34" applyFont="1" applyBorder="1" applyAlignment="1" applyProtection="1">
      <alignment horizontal="center" vertical="center"/>
      <protection locked="0"/>
    </xf>
    <xf numFmtId="0" fontId="25" fillId="0" borderId="10" xfId="34" applyFont="1" applyBorder="1" applyAlignment="1" applyProtection="1">
      <alignment horizontal="center" vertical="center" textRotation="90"/>
      <protection locked="0"/>
    </xf>
    <xf numFmtId="0" fontId="14" fillId="0" borderId="10" xfId="34" applyFont="1" applyBorder="1" applyAlignment="1" applyProtection="1">
      <alignment vertical="center"/>
      <protection locked="0"/>
    </xf>
    <xf numFmtId="0" fontId="25" fillId="0" borderId="36" xfId="34" applyFont="1" applyBorder="1" applyAlignment="1" applyProtection="1">
      <alignment horizontal="center" vertical="center" textRotation="90"/>
      <protection locked="0"/>
    </xf>
    <xf numFmtId="0" fontId="6" fillId="0" borderId="35" xfId="0" applyFont="1" applyBorder="1" applyAlignment="1" applyProtection="1">
      <alignment horizontal="center" vertical="center" textRotation="90" wrapText="1"/>
      <protection locked="0"/>
    </xf>
    <xf numFmtId="0" fontId="19" fillId="0" borderId="10" xfId="0" applyFont="1" applyFill="1" applyBorder="1" applyAlignment="1" applyProtection="1">
      <alignment horizontal="center" vertical="center" textRotation="90" wrapText="1"/>
      <protection locked="0"/>
    </xf>
    <xf numFmtId="0" fontId="16" fillId="0" borderId="10" xfId="0" applyFont="1" applyFill="1" applyBorder="1" applyAlignment="1" applyProtection="1">
      <alignment horizontal="center" vertical="center" textRotation="90" wrapText="1"/>
      <protection locked="0"/>
    </xf>
    <xf numFmtId="0" fontId="6" fillId="0" borderId="10" xfId="0" applyFont="1" applyFill="1" applyBorder="1" applyAlignment="1" applyProtection="1">
      <alignment horizontal="center" vertical="center" textRotation="90" wrapText="1"/>
      <protection locked="0"/>
    </xf>
    <xf numFmtId="0" fontId="19" fillId="0" borderId="10" xfId="0" applyFont="1" applyBorder="1" applyAlignment="1" applyProtection="1">
      <alignment horizontal="center" vertical="center" textRotation="90" wrapText="1"/>
      <protection locked="0"/>
    </xf>
    <xf numFmtId="0" fontId="19" fillId="0" borderId="37" xfId="0" applyFont="1" applyBorder="1" applyAlignment="1" applyProtection="1">
      <alignment horizontal="center" vertical="center" textRotation="90" wrapText="1"/>
      <protection locked="0"/>
    </xf>
    <xf numFmtId="0" fontId="2" fillId="0" borderId="38" xfId="0" applyFont="1" applyFill="1" applyBorder="1" applyAlignment="1" applyProtection="1">
      <alignment horizontal="center" vertical="center"/>
      <protection locked="0"/>
    </xf>
    <xf numFmtId="0" fontId="4" fillId="0" borderId="0" xfId="0" applyFont="1" applyBorder="1" applyAlignment="1" applyProtection="1">
      <alignment horizontal="centerContinuous"/>
      <protection locked="0"/>
    </xf>
    <xf numFmtId="0" fontId="11" fillId="0" borderId="0" xfId="0" applyFont="1" applyFill="1" applyBorder="1" applyAlignment="1" applyProtection="1">
      <alignment vertical="center" wrapText="1"/>
      <protection locked="0"/>
    </xf>
    <xf numFmtId="0" fontId="4" fillId="0" borderId="39" xfId="0" applyFont="1" applyBorder="1" applyAlignment="1" applyProtection="1">
      <alignment horizontal="center"/>
      <protection/>
    </xf>
    <xf numFmtId="0" fontId="4" fillId="0" borderId="40" xfId="0" applyFont="1" applyBorder="1" applyAlignment="1" applyProtection="1">
      <alignment horizontal="center"/>
      <protection/>
    </xf>
    <xf numFmtId="0" fontId="22" fillId="0" borderId="18" xfId="0" applyFont="1" applyBorder="1" applyAlignment="1">
      <alignment vertical="center"/>
    </xf>
    <xf numFmtId="0" fontId="21" fillId="0" borderId="20" xfId="0" applyFont="1" applyBorder="1" applyAlignment="1">
      <alignment horizontal="center"/>
    </xf>
    <xf numFmtId="0" fontId="21" fillId="0" borderId="35" xfId="0" applyFont="1" applyBorder="1" applyAlignment="1">
      <alignment horizontal="center" vertical="justify"/>
    </xf>
    <xf numFmtId="0" fontId="21" fillId="0" borderId="32" xfId="0" applyFont="1" applyBorder="1" applyAlignment="1">
      <alignment horizontal="center" vertical="justify"/>
    </xf>
    <xf numFmtId="0" fontId="21" fillId="0" borderId="33" xfId="0" applyFont="1" applyBorder="1" applyAlignment="1">
      <alignment horizontal="center"/>
    </xf>
    <xf numFmtId="0" fontId="0" fillId="0" borderId="33" xfId="0" applyFont="1" applyBorder="1" applyAlignment="1">
      <alignment/>
    </xf>
    <xf numFmtId="0" fontId="0" fillId="0" borderId="20" xfId="0" applyBorder="1" applyAlignment="1">
      <alignment horizontal="center"/>
    </xf>
    <xf numFmtId="0" fontId="21" fillId="0" borderId="41" xfId="0" applyFont="1" applyBorder="1" applyAlignment="1">
      <alignment horizontal="center"/>
    </xf>
    <xf numFmtId="0" fontId="0" fillId="0" borderId="0" xfId="0" applyAlignment="1">
      <alignment horizontal="center"/>
    </xf>
    <xf numFmtId="1" fontId="4" fillId="0" borderId="39" xfId="0" applyNumberFormat="1" applyFont="1" applyBorder="1" applyAlignment="1" applyProtection="1">
      <alignment horizontal="center"/>
      <protection/>
    </xf>
    <xf numFmtId="0" fontId="5" fillId="0" borderId="0" xfId="0" applyFont="1" applyAlignment="1" applyProtection="1">
      <alignment/>
      <protection locked="0"/>
    </xf>
    <xf numFmtId="0" fontId="4" fillId="0" borderId="0" xfId="0" applyFont="1" applyBorder="1" applyAlignment="1" applyProtection="1">
      <alignment horizontal="left"/>
      <protection locked="0"/>
    </xf>
    <xf numFmtId="0" fontId="6" fillId="0" borderId="33" xfId="0" applyFont="1" applyFill="1" applyBorder="1" applyAlignment="1" applyProtection="1">
      <alignment horizontal="center" textRotation="90"/>
      <protection locked="0"/>
    </xf>
    <xf numFmtId="0" fontId="4" fillId="0" borderId="42" xfId="0" applyFont="1" applyBorder="1" applyAlignment="1" applyProtection="1">
      <alignment horizontal="center"/>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49" fontId="4" fillId="0" borderId="43" xfId="0" applyNumberFormat="1" applyFont="1" applyBorder="1" applyAlignment="1" applyProtection="1">
      <alignment horizontal="center"/>
      <protection locked="0"/>
    </xf>
    <xf numFmtId="49" fontId="4" fillId="0" borderId="44" xfId="0" applyNumberFormat="1" applyFont="1" applyBorder="1" applyAlignment="1" applyProtection="1">
      <alignment horizontal="center"/>
      <protection locked="0"/>
    </xf>
    <xf numFmtId="49" fontId="4" fillId="0" borderId="45" xfId="0" applyNumberFormat="1" applyFont="1" applyBorder="1" applyAlignment="1" applyProtection="1">
      <alignment horizontal="center"/>
      <protection locked="0"/>
    </xf>
    <xf numFmtId="49" fontId="4" fillId="0" borderId="46" xfId="0" applyNumberFormat="1" applyFont="1" applyBorder="1" applyAlignment="1" applyProtection="1">
      <alignment horizontal="center"/>
      <protection locked="0"/>
    </xf>
    <xf numFmtId="0" fontId="4" fillId="0" borderId="47"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4" fillId="0" borderId="35" xfId="0" applyFont="1" applyBorder="1" applyAlignment="1" applyProtection="1">
      <alignment vertical="center"/>
      <protection locked="0"/>
    </xf>
    <xf numFmtId="49" fontId="4" fillId="0" borderId="10" xfId="0" applyNumberFormat="1" applyFont="1" applyBorder="1" applyAlignment="1" applyProtection="1">
      <alignment vertical="center"/>
      <protection locked="0"/>
    </xf>
    <xf numFmtId="0" fontId="6" fillId="0" borderId="10" xfId="34" applyFont="1" applyBorder="1" applyAlignment="1" applyProtection="1">
      <alignment vertical="center"/>
      <protection locked="0"/>
    </xf>
    <xf numFmtId="0" fontId="4" fillId="0" borderId="36" xfId="34" applyFont="1" applyBorder="1" applyAlignment="1" applyProtection="1">
      <alignment horizontal="center" vertical="center"/>
      <protection locked="0"/>
    </xf>
    <xf numFmtId="0" fontId="36" fillId="0" borderId="13"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37" xfId="0" applyFont="1" applyBorder="1" applyAlignment="1" applyProtection="1">
      <alignment horizontal="center" vertical="center"/>
      <protection locked="0"/>
    </xf>
    <xf numFmtId="0" fontId="4" fillId="0" borderId="47" xfId="0" applyFont="1" applyBorder="1" applyAlignment="1" applyProtection="1">
      <alignment horizontal="left" vertical="center" wrapText="1"/>
      <protection locked="0"/>
    </xf>
    <xf numFmtId="0" fontId="4" fillId="0" borderId="47" xfId="0" applyFont="1" applyBorder="1" applyAlignment="1" applyProtection="1">
      <alignment horizontal="left" vertical="center"/>
      <protection locked="0"/>
    </xf>
    <xf numFmtId="0" fontId="6" fillId="0" borderId="10" xfId="34" applyFont="1" applyFill="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14" fontId="4" fillId="0" borderId="47" xfId="0" applyNumberFormat="1" applyFont="1" applyBorder="1" applyAlignment="1" applyProtection="1">
      <alignment horizontal="left" vertical="center"/>
      <protection locked="0"/>
    </xf>
    <xf numFmtId="14" fontId="4" fillId="0" borderId="47" xfId="0" applyNumberFormat="1" applyFont="1" applyBorder="1" applyAlignment="1" applyProtection="1">
      <alignment horizontal="left" vertical="center" wrapText="1"/>
      <protection locked="0"/>
    </xf>
    <xf numFmtId="0" fontId="6" fillId="33" borderId="10" xfId="34" applyFont="1" applyFill="1" applyBorder="1" applyAlignment="1" applyProtection="1">
      <alignment vertical="center"/>
      <protection locked="0"/>
    </xf>
    <xf numFmtId="0" fontId="36" fillId="33" borderId="13" xfId="0" applyFont="1" applyFill="1" applyBorder="1" applyAlignment="1" applyProtection="1">
      <alignment horizontal="center" vertical="center"/>
      <protection locked="0"/>
    </xf>
    <xf numFmtId="0" fontId="4" fillId="33" borderId="35"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locked="0"/>
    </xf>
    <xf numFmtId="14" fontId="4" fillId="33" borderId="47" xfId="0" applyNumberFormat="1" applyFont="1" applyFill="1" applyBorder="1" applyAlignment="1" applyProtection="1">
      <alignment horizontal="left" vertical="center" wrapText="1"/>
      <protection locked="0"/>
    </xf>
    <xf numFmtId="0" fontId="4" fillId="33" borderId="0" xfId="0" applyFont="1" applyFill="1" applyAlignment="1" applyProtection="1">
      <alignment vertical="center"/>
      <protection locked="0"/>
    </xf>
    <xf numFmtId="1" fontId="4" fillId="0" borderId="10" xfId="0" applyNumberFormat="1" applyFont="1" applyBorder="1" applyAlignment="1" applyProtection="1">
      <alignment horizontal="center" vertical="center"/>
      <protection locked="0"/>
    </xf>
    <xf numFmtId="0" fontId="4" fillId="0" borderId="36" xfId="34" applyFont="1" applyBorder="1" applyAlignment="1" applyProtection="1">
      <alignment horizontal="center" vertical="center"/>
      <protection locked="0"/>
    </xf>
    <xf numFmtId="0" fontId="16" fillId="0" borderId="47" xfId="0" applyFont="1" applyBorder="1" applyAlignment="1" applyProtection="1">
      <alignment horizontal="left" vertical="center"/>
      <protection locked="0"/>
    </xf>
    <xf numFmtId="0" fontId="4" fillId="0" borderId="36" xfId="34" applyFont="1" applyFill="1" applyBorder="1" applyAlignment="1" applyProtection="1">
      <alignment horizontal="center" vertical="center"/>
      <protection locked="0"/>
    </xf>
    <xf numFmtId="1" fontId="4" fillId="0" borderId="10" xfId="0" applyNumberFormat="1"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6" fillId="0" borderId="10"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protection/>
    </xf>
    <xf numFmtId="0" fontId="16" fillId="0" borderId="0" xfId="0" applyFont="1" applyBorder="1" applyAlignment="1" applyProtection="1">
      <alignment horizontal="center" vertical="center"/>
      <protection locked="0"/>
    </xf>
    <xf numFmtId="0" fontId="4" fillId="0" borderId="48" xfId="0" applyFont="1" applyBorder="1" applyAlignment="1" applyProtection="1">
      <alignment horizontal="left" vertical="center"/>
      <protection locked="0"/>
    </xf>
    <xf numFmtId="0" fontId="6" fillId="33" borderId="10" xfId="33" applyFont="1" applyFill="1" applyBorder="1" applyAlignment="1" applyProtection="1">
      <alignment vertical="center"/>
      <protection locked="0"/>
    </xf>
    <xf numFmtId="0" fontId="37" fillId="0" borderId="10" xfId="33" applyFont="1" applyBorder="1" applyAlignment="1" applyProtection="1">
      <alignment vertical="center"/>
      <protection locked="0"/>
    </xf>
    <xf numFmtId="0" fontId="36" fillId="0" borderId="0" xfId="0" applyFont="1" applyFill="1" applyBorder="1" applyAlignment="1" applyProtection="1">
      <alignment horizontal="center" vertical="center"/>
      <protection locked="0"/>
    </xf>
    <xf numFmtId="0" fontId="4" fillId="0" borderId="36" xfId="33"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16" fillId="0" borderId="13"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10" xfId="33" applyFont="1" applyBorder="1" applyAlignment="1" applyProtection="1">
      <alignment vertical="center"/>
      <protection locked="0"/>
    </xf>
    <xf numFmtId="0" fontId="4" fillId="0" borderId="36"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10" fillId="0" borderId="36" xfId="33" applyFont="1" applyBorder="1" applyAlignment="1" applyProtection="1">
      <alignment horizontal="center" vertical="center"/>
      <protection locked="0"/>
    </xf>
    <xf numFmtId="49" fontId="4" fillId="0" borderId="49" xfId="0" applyNumberFormat="1" applyFont="1" applyBorder="1" applyAlignment="1" applyProtection="1">
      <alignment horizontal="center"/>
      <protection locked="0"/>
    </xf>
    <xf numFmtId="49" fontId="4" fillId="0" borderId="50" xfId="0" applyNumberFormat="1" applyFont="1" applyBorder="1" applyAlignment="1" applyProtection="1">
      <alignment horizontal="center"/>
      <protection locked="0"/>
    </xf>
    <xf numFmtId="49" fontId="4" fillId="0" borderId="51" xfId="0" applyNumberFormat="1" applyFont="1" applyBorder="1" applyAlignment="1" applyProtection="1">
      <alignment horizontal="center"/>
      <protection locked="0"/>
    </xf>
    <xf numFmtId="49" fontId="4" fillId="0" borderId="52" xfId="0" applyNumberFormat="1" applyFont="1" applyBorder="1" applyAlignment="1" applyProtection="1">
      <alignment horizontal="center"/>
      <protection locked="0"/>
    </xf>
    <xf numFmtId="49" fontId="4" fillId="0" borderId="49" xfId="0" applyNumberFormat="1" applyFont="1" applyBorder="1" applyAlignment="1" applyProtection="1">
      <alignment/>
      <protection locked="0"/>
    </xf>
    <xf numFmtId="49" fontId="4" fillId="0" borderId="50" xfId="0" applyNumberFormat="1" applyFont="1" applyBorder="1" applyAlignment="1" applyProtection="1">
      <alignment/>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left"/>
      <protection locked="0"/>
    </xf>
    <xf numFmtId="0" fontId="38" fillId="0" borderId="0" xfId="34" applyFont="1" applyBorder="1" applyAlignment="1" applyProtection="1">
      <alignment vertical="center"/>
      <protection locked="0"/>
    </xf>
    <xf numFmtId="0" fontId="6" fillId="0" borderId="0"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11" fillId="0" borderId="0" xfId="0" applyFont="1" applyBorder="1" applyAlignment="1" applyProtection="1">
      <alignment wrapText="1"/>
      <protection locked="0"/>
    </xf>
    <xf numFmtId="0" fontId="11" fillId="0" borderId="0" xfId="0" applyFont="1" applyBorder="1" applyAlignment="1" applyProtection="1">
      <alignment/>
      <protection locked="0"/>
    </xf>
    <xf numFmtId="0" fontId="4" fillId="0" borderId="0" xfId="0"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protection locked="0"/>
    </xf>
    <xf numFmtId="0" fontId="36" fillId="0" borderId="0" xfId="0" applyFont="1" applyBorder="1" applyAlignment="1" applyProtection="1">
      <alignment horizontal="left"/>
      <protection locked="0"/>
    </xf>
    <xf numFmtId="0" fontId="36" fillId="0" borderId="0" xfId="0" applyFont="1" applyBorder="1" applyAlignment="1" applyProtection="1">
      <alignment vertical="center"/>
      <protection locked="0"/>
    </xf>
    <xf numFmtId="49" fontId="7" fillId="0" borderId="51" xfId="0" applyNumberFormat="1" applyFont="1" applyBorder="1" applyAlignment="1" applyProtection="1">
      <alignment horizontal="center"/>
      <protection locked="0"/>
    </xf>
    <xf numFmtId="49" fontId="7" fillId="0" borderId="49" xfId="0" applyNumberFormat="1" applyFont="1" applyBorder="1" applyAlignment="1" applyProtection="1">
      <alignment horizontal="center"/>
      <protection locked="0"/>
    </xf>
    <xf numFmtId="49" fontId="7" fillId="0" borderId="50" xfId="0" applyNumberFormat="1" applyFont="1" applyBorder="1" applyAlignment="1" applyProtection="1">
      <alignment horizontal="center"/>
      <protection locked="0"/>
    </xf>
    <xf numFmtId="49" fontId="7" fillId="0" borderId="49" xfId="0" applyNumberFormat="1" applyFont="1" applyBorder="1" applyAlignment="1" applyProtection="1">
      <alignment horizontal="center"/>
      <protection locked="0"/>
    </xf>
    <xf numFmtId="49" fontId="7" fillId="0" borderId="53" xfId="0" applyNumberFormat="1" applyFont="1" applyBorder="1" applyAlignment="1" applyProtection="1">
      <alignment horizontal="center"/>
      <protection locked="0"/>
    </xf>
    <xf numFmtId="49" fontId="7" fillId="0" borderId="54" xfId="0" applyNumberFormat="1" applyFont="1" applyBorder="1" applyAlignment="1" applyProtection="1">
      <alignment horizontal="center"/>
      <protection locked="0"/>
    </xf>
    <xf numFmtId="49" fontId="7" fillId="0" borderId="52" xfId="0" applyNumberFormat="1" applyFont="1" applyBorder="1" applyAlignment="1" applyProtection="1">
      <alignment horizontal="center"/>
      <protection locked="0"/>
    </xf>
    <xf numFmtId="49" fontId="7" fillId="0" borderId="49" xfId="0" applyNumberFormat="1" applyFont="1" applyBorder="1" applyAlignment="1" applyProtection="1">
      <alignment/>
      <protection locked="0"/>
    </xf>
    <xf numFmtId="49" fontId="7" fillId="0" borderId="50" xfId="0" applyNumberFormat="1" applyFont="1" applyBorder="1" applyAlignment="1" applyProtection="1">
      <alignment/>
      <protection locked="0"/>
    </xf>
    <xf numFmtId="49" fontId="39" fillId="0" borderId="50" xfId="0" applyNumberFormat="1" applyFont="1" applyBorder="1" applyAlignment="1" applyProtection="1">
      <alignment horizontal="center"/>
      <protection locked="0"/>
    </xf>
    <xf numFmtId="49" fontId="39" fillId="0" borderId="50" xfId="0" applyNumberFormat="1" applyFont="1" applyBorder="1" applyAlignment="1" applyProtection="1">
      <alignment/>
      <protection locked="0"/>
    </xf>
    <xf numFmtId="49" fontId="39" fillId="0" borderId="52" xfId="0" applyNumberFormat="1" applyFont="1" applyBorder="1" applyAlignment="1" applyProtection="1">
      <alignment horizontal="center"/>
      <protection locked="0"/>
    </xf>
    <xf numFmtId="49" fontId="39" fillId="0" borderId="49" xfId="0" applyNumberFormat="1" applyFont="1" applyBorder="1" applyAlignment="1" applyProtection="1">
      <alignment horizontal="center"/>
      <protection locked="0"/>
    </xf>
    <xf numFmtId="49" fontId="7" fillId="0" borderId="51" xfId="0" applyNumberFormat="1" applyFont="1" applyBorder="1" applyAlignment="1" applyProtection="1">
      <alignment/>
      <protection locked="0"/>
    </xf>
    <xf numFmtId="49" fontId="7" fillId="0" borderId="52" xfId="0" applyNumberFormat="1" applyFont="1" applyBorder="1" applyAlignment="1" applyProtection="1">
      <alignment/>
      <protection locked="0"/>
    </xf>
    <xf numFmtId="49" fontId="39" fillId="0" borderId="49" xfId="0" applyNumberFormat="1" applyFont="1" applyBorder="1" applyAlignment="1" applyProtection="1">
      <alignment/>
      <protection locked="0"/>
    </xf>
    <xf numFmtId="49" fontId="39" fillId="0" borderId="49" xfId="0" applyNumberFormat="1" applyFont="1" applyBorder="1" applyAlignment="1" applyProtection="1">
      <alignment horizontal="center"/>
      <protection locked="0"/>
    </xf>
    <xf numFmtId="49" fontId="7" fillId="0" borderId="51" xfId="0" applyNumberFormat="1" applyFont="1" applyBorder="1" applyAlignment="1" applyProtection="1">
      <alignment/>
      <protection locked="0"/>
    </xf>
    <xf numFmtId="49" fontId="7" fillId="0" borderId="52" xfId="0" applyNumberFormat="1" applyFont="1" applyBorder="1" applyAlignment="1" applyProtection="1">
      <alignment/>
      <protection locked="0"/>
    </xf>
    <xf numFmtId="0" fontId="7" fillId="0" borderId="50" xfId="0" applyFont="1" applyBorder="1" applyAlignment="1" applyProtection="1">
      <alignment vertical="center"/>
      <protection locked="0"/>
    </xf>
    <xf numFmtId="0" fontId="7" fillId="0" borderId="50" xfId="0" applyFont="1" applyBorder="1" applyAlignment="1" applyProtection="1">
      <alignment vertical="center"/>
      <protection locked="0"/>
    </xf>
    <xf numFmtId="49" fontId="7" fillId="0" borderId="10" xfId="0" applyNumberFormat="1" applyFont="1" applyBorder="1" applyAlignment="1" applyProtection="1">
      <alignment vertical="center"/>
      <protection locked="0"/>
    </xf>
    <xf numFmtId="0" fontId="7" fillId="0" borderId="35" xfId="0" applyFont="1" applyBorder="1" applyAlignment="1" applyProtection="1">
      <alignment vertical="center"/>
      <protection locked="0"/>
    </xf>
    <xf numFmtId="0" fontId="39" fillId="0" borderId="0" xfId="0" applyFont="1" applyAlignment="1" applyProtection="1">
      <alignment horizontal="center" vertical="center"/>
      <protection locked="0"/>
    </xf>
    <xf numFmtId="0" fontId="39" fillId="0" borderId="50" xfId="0" applyFont="1" applyBorder="1" applyAlignment="1" applyProtection="1">
      <alignment horizontal="center" vertical="center"/>
      <protection locked="0"/>
    </xf>
    <xf numFmtId="0" fontId="39" fillId="0" borderId="52" xfId="0" applyFont="1" applyBorder="1" applyAlignment="1" applyProtection="1">
      <alignment horizontal="center" vertical="center"/>
      <protection locked="0"/>
    </xf>
    <xf numFmtId="0" fontId="4" fillId="0" borderId="10" xfId="34" applyFont="1" applyBorder="1" applyAlignment="1" applyProtection="1">
      <alignment vertical="center"/>
      <protection locked="0"/>
    </xf>
    <xf numFmtId="0" fontId="4" fillId="0" borderId="10" xfId="34" applyFont="1" applyFill="1" applyBorder="1" applyAlignment="1" applyProtection="1">
      <alignment vertical="center"/>
      <protection locked="0"/>
    </xf>
    <xf numFmtId="0" fontId="4" fillId="33" borderId="10" xfId="34" applyFont="1" applyFill="1" applyBorder="1" applyAlignment="1" applyProtection="1">
      <alignment vertical="center"/>
      <protection locked="0"/>
    </xf>
    <xf numFmtId="0" fontId="4" fillId="0" borderId="10" xfId="0" applyFont="1" applyBorder="1" applyAlignment="1" applyProtection="1">
      <alignment vertical="center"/>
      <protection locked="0"/>
    </xf>
    <xf numFmtId="0" fontId="40" fillId="0" borderId="10" xfId="33" applyFont="1" applyBorder="1" applyAlignment="1" applyProtection="1">
      <alignment vertical="center"/>
      <protection locked="0"/>
    </xf>
    <xf numFmtId="0" fontId="4" fillId="0" borderId="10" xfId="33" applyFont="1" applyBorder="1" applyAlignment="1" applyProtection="1">
      <alignment vertical="center"/>
      <protection locked="0"/>
    </xf>
    <xf numFmtId="49" fontId="6" fillId="0" borderId="49" xfId="0" applyNumberFormat="1" applyFont="1" applyBorder="1" applyAlignment="1" applyProtection="1">
      <alignment horizontal="center"/>
      <protection locked="0"/>
    </xf>
    <xf numFmtId="49" fontId="6" fillId="0" borderId="50" xfId="0" applyNumberFormat="1" applyFont="1" applyBorder="1" applyAlignment="1" applyProtection="1">
      <alignment horizontal="center"/>
      <protection locked="0"/>
    </xf>
    <xf numFmtId="49" fontId="6" fillId="0" borderId="51" xfId="0" applyNumberFormat="1" applyFont="1" applyBorder="1" applyAlignment="1" applyProtection="1">
      <alignment horizontal="center"/>
      <protection locked="0"/>
    </xf>
    <xf numFmtId="49" fontId="6" fillId="0" borderId="52" xfId="0" applyNumberFormat="1" applyFont="1" applyBorder="1" applyAlignment="1" applyProtection="1">
      <alignment horizontal="center"/>
      <protection locked="0"/>
    </xf>
    <xf numFmtId="49" fontId="16" fillId="0" borderId="50" xfId="0" applyNumberFormat="1" applyFont="1" applyBorder="1" applyAlignment="1" applyProtection="1">
      <alignment horizontal="center"/>
      <protection locked="0"/>
    </xf>
    <xf numFmtId="49" fontId="6" fillId="0" borderId="50" xfId="0" applyNumberFormat="1" applyFont="1" applyBorder="1" applyAlignment="1" applyProtection="1">
      <alignment/>
      <protection locked="0"/>
    </xf>
    <xf numFmtId="49" fontId="6" fillId="0" borderId="52" xfId="0" applyNumberFormat="1" applyFont="1" applyBorder="1" applyAlignment="1" applyProtection="1">
      <alignment/>
      <protection locked="0"/>
    </xf>
    <xf numFmtId="0" fontId="6" fillId="0" borderId="50" xfId="0" applyFont="1" applyBorder="1" applyAlignment="1" applyProtection="1">
      <alignment vertical="center"/>
      <protection locked="0"/>
    </xf>
    <xf numFmtId="0" fontId="1" fillId="0" borderId="11" xfId="0" applyFont="1" applyBorder="1" applyAlignment="1">
      <alignment horizontal="center" vertical="top" wrapText="1"/>
    </xf>
    <xf numFmtId="0" fontId="1" fillId="0" borderId="10" xfId="0" applyFont="1" applyBorder="1" applyAlignment="1">
      <alignment horizontal="center" wrapText="1"/>
    </xf>
    <xf numFmtId="0" fontId="7" fillId="0" borderId="0" xfId="0" applyFont="1" applyAlignment="1" applyProtection="1">
      <alignment vertical="center"/>
      <protection locked="0"/>
    </xf>
    <xf numFmtId="49" fontId="6" fillId="0" borderId="55" xfId="0" applyNumberFormat="1" applyFont="1" applyBorder="1" applyAlignment="1" applyProtection="1">
      <alignment horizontal="center"/>
      <protection locked="0"/>
    </xf>
    <xf numFmtId="49" fontId="6" fillId="0" borderId="10" xfId="0" applyNumberFormat="1" applyFont="1" applyBorder="1" applyAlignment="1" applyProtection="1">
      <alignment horizontal="center"/>
      <protection locked="0"/>
    </xf>
    <xf numFmtId="49" fontId="39" fillId="0" borderId="56" xfId="0" applyNumberFormat="1" applyFont="1" applyBorder="1" applyAlignment="1" applyProtection="1">
      <alignment horizontal="center"/>
      <protection locked="0"/>
    </xf>
    <xf numFmtId="49" fontId="7" fillId="0" borderId="57" xfId="0" applyNumberFormat="1" applyFont="1" applyBorder="1" applyAlignment="1" applyProtection="1">
      <alignment/>
      <protection locked="0"/>
    </xf>
    <xf numFmtId="49" fontId="7" fillId="0" borderId="58" xfId="0" applyNumberFormat="1" applyFont="1" applyBorder="1" applyAlignment="1" applyProtection="1">
      <alignment horizontal="center"/>
      <protection locked="0"/>
    </xf>
    <xf numFmtId="49" fontId="6" fillId="0" borderId="59" xfId="0" applyNumberFormat="1" applyFont="1" applyBorder="1" applyAlignment="1" applyProtection="1">
      <alignment horizontal="center"/>
      <protection locked="0"/>
    </xf>
    <xf numFmtId="49" fontId="7" fillId="0" borderId="57" xfId="0" applyNumberFormat="1" applyFont="1" applyBorder="1" applyAlignment="1" applyProtection="1">
      <alignment horizontal="center"/>
      <protection locked="0"/>
    </xf>
    <xf numFmtId="49" fontId="6" fillId="0" borderId="58" xfId="0" applyNumberFormat="1" applyFont="1" applyBorder="1" applyAlignment="1" applyProtection="1">
      <alignment horizontal="center"/>
      <protection locked="0"/>
    </xf>
    <xf numFmtId="49" fontId="7" fillId="0" borderId="56" xfId="0" applyNumberFormat="1" applyFont="1" applyBorder="1" applyAlignment="1" applyProtection="1">
      <alignment horizontal="center"/>
      <protection locked="0"/>
    </xf>
    <xf numFmtId="49" fontId="7" fillId="0" borderId="60" xfId="0" applyNumberFormat="1" applyFont="1" applyBorder="1" applyAlignment="1" applyProtection="1">
      <alignment horizontal="center"/>
      <protection locked="0"/>
    </xf>
    <xf numFmtId="0" fontId="39"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49" fontId="7" fillId="0" borderId="61" xfId="0" applyNumberFormat="1" applyFont="1" applyBorder="1" applyAlignment="1" applyProtection="1">
      <alignment horizontal="center"/>
      <protection locked="0"/>
    </xf>
    <xf numFmtId="49" fontId="7" fillId="0" borderId="62" xfId="0" applyNumberFormat="1" applyFont="1" applyBorder="1" applyAlignment="1" applyProtection="1">
      <alignment horizontal="center"/>
      <protection locked="0"/>
    </xf>
    <xf numFmtId="0" fontId="1" fillId="0" borderId="63" xfId="0" applyFont="1" applyBorder="1" applyAlignment="1">
      <alignment horizontal="left" vertical="top" wrapText="1"/>
    </xf>
    <xf numFmtId="0" fontId="6" fillId="0" borderId="13" xfId="0" applyFont="1" applyBorder="1" applyAlignment="1">
      <alignment horizontal="center"/>
    </xf>
    <xf numFmtId="0" fontId="6" fillId="0" borderId="0" xfId="0" applyFont="1" applyAlignment="1" applyProtection="1">
      <alignment vertical="center"/>
      <protection locked="0"/>
    </xf>
    <xf numFmtId="49" fontId="6" fillId="0" borderId="56" xfId="0" applyNumberFormat="1" applyFont="1" applyBorder="1" applyAlignment="1" applyProtection="1">
      <alignment horizontal="center"/>
      <protection locked="0"/>
    </xf>
    <xf numFmtId="49" fontId="6" fillId="0" borderId="59" xfId="0" applyNumberFormat="1" applyFont="1" applyBorder="1" applyAlignment="1" applyProtection="1">
      <alignment/>
      <protection locked="0"/>
    </xf>
    <xf numFmtId="49" fontId="39" fillId="0" borderId="60" xfId="0" applyNumberFormat="1" applyFont="1" applyBorder="1" applyAlignment="1" applyProtection="1">
      <alignment horizontal="center"/>
      <protection locked="0"/>
    </xf>
    <xf numFmtId="0" fontId="4" fillId="0" borderId="39" xfId="0" applyFont="1" applyBorder="1" applyAlignment="1" applyProtection="1">
      <alignment horizontal="right"/>
      <protection locked="0"/>
    </xf>
    <xf numFmtId="0" fontId="14" fillId="0" borderId="18" xfId="0" applyFont="1" applyFill="1" applyBorder="1" applyAlignment="1" applyProtection="1">
      <alignment horizontal="left"/>
      <protection locked="0"/>
    </xf>
    <xf numFmtId="0" fontId="14" fillId="0" borderId="13"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2" fillId="0" borderId="64" xfId="0" applyFont="1" applyBorder="1" applyAlignment="1" applyProtection="1">
      <alignment horizontal="left"/>
      <protection locked="0"/>
    </xf>
    <xf numFmtId="0" fontId="12" fillId="0" borderId="65" xfId="0" applyFont="1" applyBorder="1" applyAlignment="1" applyProtection="1">
      <alignment horizontal="left"/>
      <protection locked="0"/>
    </xf>
    <xf numFmtId="0" fontId="12" fillId="0" borderId="66" xfId="0" applyFont="1" applyBorder="1" applyAlignment="1" applyProtection="1">
      <alignment horizontal="left"/>
      <protection locked="0"/>
    </xf>
    <xf numFmtId="0" fontId="13" fillId="0" borderId="18"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28" fillId="0" borderId="0" xfId="0" applyFont="1" applyBorder="1" applyAlignment="1" applyProtection="1">
      <alignment horizontal="left" vertical="center"/>
      <protection locked="0"/>
    </xf>
    <xf numFmtId="14" fontId="5" fillId="0" borderId="0" xfId="0" applyNumberFormat="1" applyFont="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Alignment="1" applyProtection="1">
      <alignment horizontal="center"/>
      <protection locked="0"/>
    </xf>
    <xf numFmtId="0" fontId="5" fillId="0" borderId="1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27" fillId="0" borderId="30" xfId="0" applyFont="1" applyBorder="1" applyAlignment="1" applyProtection="1">
      <alignment horizontal="center"/>
      <protection locked="0"/>
    </xf>
    <xf numFmtId="0" fontId="27" fillId="0" borderId="38" xfId="0" applyFont="1" applyBorder="1" applyAlignment="1" applyProtection="1">
      <alignment horizontal="center"/>
      <protection locked="0"/>
    </xf>
    <xf numFmtId="49" fontId="4" fillId="0" borderId="67" xfId="0" applyNumberFormat="1" applyFont="1" applyBorder="1" applyAlignment="1" applyProtection="1">
      <alignment horizontal="center"/>
      <protection locked="0"/>
    </xf>
    <xf numFmtId="49" fontId="4" fillId="0" borderId="68" xfId="0" applyNumberFormat="1" applyFont="1" applyBorder="1" applyAlignment="1" applyProtection="1">
      <alignment horizontal="center"/>
      <protection locked="0"/>
    </xf>
    <xf numFmtId="49" fontId="4" fillId="0" borderId="69" xfId="0" applyNumberFormat="1" applyFont="1" applyBorder="1" applyAlignment="1" applyProtection="1">
      <alignment horizontal="center"/>
      <protection locked="0"/>
    </xf>
    <xf numFmtId="49" fontId="4" fillId="0" borderId="70" xfId="0" applyNumberFormat="1" applyFont="1" applyBorder="1" applyAlignment="1" applyProtection="1">
      <alignment horizontal="center"/>
      <protection locked="0"/>
    </xf>
    <xf numFmtId="0" fontId="4" fillId="0" borderId="71" xfId="0" applyFont="1" applyBorder="1" applyAlignment="1" applyProtection="1">
      <alignment horizontal="center" textRotation="90"/>
      <protection locked="0"/>
    </xf>
    <xf numFmtId="0" fontId="4" fillId="0" borderId="0" xfId="0" applyFont="1" applyBorder="1" applyAlignment="1" applyProtection="1">
      <alignment horizontal="center" textRotation="90"/>
      <protection locked="0"/>
    </xf>
    <xf numFmtId="0" fontId="4" fillId="0" borderId="15" xfId="0" applyFont="1" applyBorder="1" applyAlignment="1" applyProtection="1">
      <alignment/>
      <protection locked="0"/>
    </xf>
    <xf numFmtId="0" fontId="5" fillId="0" borderId="33" xfId="0" applyFont="1" applyBorder="1" applyAlignment="1" applyProtection="1">
      <alignment horizontal="center"/>
      <protection locked="0"/>
    </xf>
    <xf numFmtId="0" fontId="5" fillId="0" borderId="72" xfId="0" applyFont="1" applyBorder="1" applyAlignment="1" applyProtection="1">
      <alignment horizontal="center"/>
      <protection locked="0"/>
    </xf>
    <xf numFmtId="0" fontId="22" fillId="0" borderId="18" xfId="0" applyFont="1" applyBorder="1" applyAlignment="1">
      <alignment horizontal="left" vertical="center"/>
    </xf>
    <xf numFmtId="0" fontId="22" fillId="0" borderId="12" xfId="0" applyFont="1" applyBorder="1" applyAlignment="1">
      <alignment horizontal="left" vertical="center"/>
    </xf>
    <xf numFmtId="0" fontId="1" fillId="0" borderId="18" xfId="0" applyFont="1" applyBorder="1" applyAlignment="1">
      <alignment horizontal="left" vertical="center"/>
    </xf>
    <xf numFmtId="0" fontId="1" fillId="0" borderId="12" xfId="0" applyFont="1" applyBorder="1" applyAlignment="1">
      <alignment horizontal="left" vertical="center"/>
    </xf>
    <xf numFmtId="0" fontId="22" fillId="0" borderId="1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8" xfId="0" applyFont="1" applyBorder="1" applyAlignment="1">
      <alignment horizontal="left"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0" fontId="1" fillId="0" borderId="18" xfId="0" applyFont="1" applyBorder="1" applyAlignment="1">
      <alignment horizontal="left"/>
    </xf>
    <xf numFmtId="0" fontId="1" fillId="0" borderId="12" xfId="0" applyFont="1" applyBorder="1" applyAlignment="1">
      <alignment horizontal="left"/>
    </xf>
    <xf numFmtId="0" fontId="1" fillId="0" borderId="18"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1" fillId="0" borderId="18" xfId="0" applyFont="1" applyBorder="1" applyAlignment="1">
      <alignment horizontal="left" vertical="center"/>
    </xf>
    <xf numFmtId="0" fontId="1" fillId="0" borderId="12" xfId="0" applyFont="1" applyBorder="1" applyAlignment="1">
      <alignment horizontal="left" vertical="center"/>
    </xf>
    <xf numFmtId="0" fontId="23" fillId="0" borderId="18" xfId="0" applyFont="1" applyBorder="1" applyAlignment="1">
      <alignment horizontal="center" vertical="center"/>
    </xf>
    <xf numFmtId="0" fontId="23" fillId="0" borderId="12" xfId="0" applyFont="1" applyBorder="1" applyAlignment="1">
      <alignment horizontal="center" vertical="center"/>
    </xf>
    <xf numFmtId="0" fontId="22" fillId="0" borderId="18" xfId="0" applyFont="1" applyBorder="1" applyAlignment="1">
      <alignment horizontal="center" vertical="center"/>
    </xf>
    <xf numFmtId="0" fontId="22" fillId="0" borderId="12" xfId="0" applyFont="1" applyBorder="1" applyAlignment="1">
      <alignment horizontal="center" vertical="center"/>
    </xf>
    <xf numFmtId="0" fontId="4" fillId="0" borderId="18"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29" fillId="0" borderId="18" xfId="0" applyFont="1" applyBorder="1" applyAlignment="1">
      <alignment horizontal="left" vertical="center" wrapText="1"/>
    </xf>
    <xf numFmtId="0" fontId="29" fillId="0" borderId="13" xfId="0" applyFont="1" applyBorder="1" applyAlignment="1">
      <alignment horizontal="left" vertical="center" wrapText="1"/>
    </xf>
    <xf numFmtId="0" fontId="29" fillId="0" borderId="12" xfId="0" applyFont="1" applyBorder="1" applyAlignment="1">
      <alignment horizontal="left" vertical="center" wrapText="1"/>
    </xf>
    <xf numFmtId="0" fontId="1" fillId="0" borderId="18"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Fill="1" applyBorder="1" applyAlignment="1">
      <alignment horizontal="left" vertical="center"/>
    </xf>
    <xf numFmtId="0" fontId="1" fillId="0" borderId="12"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8" xfId="0" applyFont="1" applyBorder="1" applyAlignment="1">
      <alignment/>
    </xf>
    <xf numFmtId="0" fontId="1" fillId="0" borderId="13" xfId="0" applyFont="1" applyBorder="1" applyAlignment="1">
      <alignment/>
    </xf>
    <xf numFmtId="0" fontId="1" fillId="0" borderId="12" xfId="0" applyFont="1" applyBorder="1" applyAlignment="1">
      <alignment/>
    </xf>
    <xf numFmtId="0" fontId="23" fillId="0" borderId="18" xfId="0" applyFont="1" applyBorder="1" applyAlignment="1">
      <alignment horizontal="left" vertical="center"/>
    </xf>
    <xf numFmtId="0" fontId="23" fillId="0" borderId="12" xfId="0" applyFont="1" applyBorder="1" applyAlignment="1">
      <alignment horizontal="left" vertical="center"/>
    </xf>
    <xf numFmtId="0" fontId="22" fillId="0" borderId="73" xfId="0" applyFont="1" applyBorder="1" applyAlignment="1">
      <alignment horizontal="left" vertical="center" wrapText="1"/>
    </xf>
    <xf numFmtId="0" fontId="1" fillId="0" borderId="11" xfId="0" applyFont="1" applyBorder="1" applyAlignment="1">
      <alignment horizontal="center" vertical="top"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xf>
    <xf numFmtId="0" fontId="0" fillId="0" borderId="10" xfId="0" applyBorder="1" applyAlignment="1">
      <alignment horizontal="center"/>
    </xf>
    <xf numFmtId="0" fontId="0" fillId="0" borderId="27" xfId="0" applyBorder="1" applyAlignment="1">
      <alignment/>
    </xf>
    <xf numFmtId="0" fontId="18" fillId="0" borderId="74" xfId="0" applyFont="1" applyBorder="1" applyAlignment="1">
      <alignment horizontal="center"/>
    </xf>
    <xf numFmtId="0" fontId="18" fillId="0" borderId="75" xfId="0" applyFont="1" applyBorder="1" applyAlignment="1">
      <alignment horizontal="center"/>
    </xf>
    <xf numFmtId="0" fontId="0" fillId="0" borderId="0" xfId="0" applyBorder="1" applyAlignment="1">
      <alignment/>
    </xf>
    <xf numFmtId="0" fontId="1" fillId="0" borderId="10" xfId="0" applyFont="1" applyBorder="1" applyAlignment="1">
      <alignment horizontal="center" wrapText="1"/>
    </xf>
    <xf numFmtId="0" fontId="1" fillId="0" borderId="10" xfId="0" applyFont="1" applyBorder="1" applyAlignment="1">
      <alignment horizontal="left" vertical="top"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xf>
    <xf numFmtId="0" fontId="31" fillId="0" borderId="76" xfId="0"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0" fillId="0" borderId="74" xfId="0" applyBorder="1" applyAlignment="1">
      <alignment horizontal="left"/>
    </xf>
    <xf numFmtId="0" fontId="0" fillId="0" borderId="79" xfId="0" applyBorder="1" applyAlignment="1">
      <alignment horizontal="left"/>
    </xf>
    <xf numFmtId="0" fontId="0" fillId="0" borderId="80" xfId="0" applyBorder="1" applyAlignment="1">
      <alignment horizontal="left"/>
    </xf>
    <xf numFmtId="0" fontId="1" fillId="0" borderId="13" xfId="0" applyFont="1" applyBorder="1" applyAlignment="1">
      <alignment horizontal="left"/>
    </xf>
  </cellXfs>
  <cellStyles count="51">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ΠΡΩΤΗ ΣΕΛΙΔΑ" xfId="33"/>
    <cellStyle name="Βασικό_Συνολ. ωρολόγιο Εκπ-κών"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omma" xfId="51"/>
    <cellStyle name="Comma [0]"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Hyperlink" xfId="62"/>
    <cellStyle name="Followed Hyperlink" xfId="63"/>
    <cellStyle name="Υπολογισμός" xfId="64"/>
  </cellStyles>
  <dxfs count="3">
    <dxf>
      <font>
        <color auto="1"/>
      </font>
      <fill>
        <patternFill>
          <bgColor indexed="22"/>
        </patternFill>
      </fill>
    </dxf>
    <dxf>
      <fill>
        <patternFill>
          <bgColor indexed="55"/>
        </patternFill>
      </fill>
    </dxf>
    <dxf>
      <font>
        <color auto="1"/>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78FF1E"/>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CC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109</xdr:row>
      <xdr:rowOff>0</xdr:rowOff>
    </xdr:from>
    <xdr:to>
      <xdr:col>1</xdr:col>
      <xdr:colOff>0</xdr:colOff>
      <xdr:row>109</xdr:row>
      <xdr:rowOff>0</xdr:rowOff>
    </xdr:to>
    <xdr:sp>
      <xdr:nvSpPr>
        <xdr:cNvPr id="1" name="Oval 1"/>
        <xdr:cNvSpPr>
          <a:spLocks/>
        </xdr:cNvSpPr>
      </xdr:nvSpPr>
      <xdr:spPr>
        <a:xfrm>
          <a:off x="295275" y="18716625"/>
          <a:ext cx="0" cy="0"/>
        </a:xfrm>
        <a:prstGeom prst="ellipse">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700" b="0" i="0" u="none" baseline="0">
              <a:solidFill>
                <a:srgbClr val="010000"/>
              </a:solidFill>
            </a:rPr>
            <a:t>1</a:t>
          </a:r>
        </a:p>
      </xdr:txBody>
    </xdr:sp>
    <xdr:clientData/>
  </xdr:twoCellAnchor>
  <xdr:twoCellAnchor>
    <xdr:from>
      <xdr:col>1</xdr:col>
      <xdr:colOff>0</xdr:colOff>
      <xdr:row>109</xdr:row>
      <xdr:rowOff>0</xdr:rowOff>
    </xdr:from>
    <xdr:to>
      <xdr:col>1</xdr:col>
      <xdr:colOff>0</xdr:colOff>
      <xdr:row>109</xdr:row>
      <xdr:rowOff>0</xdr:rowOff>
    </xdr:to>
    <xdr:sp>
      <xdr:nvSpPr>
        <xdr:cNvPr id="2" name="Oval 2"/>
        <xdr:cNvSpPr>
          <a:spLocks/>
        </xdr:cNvSpPr>
      </xdr:nvSpPr>
      <xdr:spPr>
        <a:xfrm>
          <a:off x="295275" y="18716625"/>
          <a:ext cx="0" cy="0"/>
        </a:xfrm>
        <a:prstGeom prst="ellipse">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700" b="0" i="0" u="none" baseline="0">
              <a:solidFill>
                <a:srgbClr val="010000"/>
              </a:solidFill>
            </a:rPr>
            <a:t>1</a:t>
          </a:r>
        </a:p>
      </xdr:txBody>
    </xdr:sp>
    <xdr:clientData/>
  </xdr:twoCellAnchor>
  <xdr:twoCellAnchor>
    <xdr:from>
      <xdr:col>1</xdr:col>
      <xdr:colOff>0</xdr:colOff>
      <xdr:row>109</xdr:row>
      <xdr:rowOff>0</xdr:rowOff>
    </xdr:from>
    <xdr:to>
      <xdr:col>1</xdr:col>
      <xdr:colOff>0</xdr:colOff>
      <xdr:row>109</xdr:row>
      <xdr:rowOff>0</xdr:rowOff>
    </xdr:to>
    <xdr:sp>
      <xdr:nvSpPr>
        <xdr:cNvPr id="3" name="Oval 3"/>
        <xdr:cNvSpPr>
          <a:spLocks/>
        </xdr:cNvSpPr>
      </xdr:nvSpPr>
      <xdr:spPr>
        <a:xfrm>
          <a:off x="295275" y="18716625"/>
          <a:ext cx="0" cy="0"/>
        </a:xfrm>
        <a:prstGeom prst="ellipse">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700" b="0" i="0" u="none" baseline="0">
              <a:solidFill>
                <a:srgbClr val="01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61"/>
  <sheetViews>
    <sheetView tabSelected="1" zoomScale="75" zoomScaleNormal="75" zoomScalePageLayoutView="0" workbookViewId="0" topLeftCell="A1">
      <pane xSplit="5" ySplit="4" topLeftCell="L21" activePane="bottomRight" state="frozen"/>
      <selection pane="topLeft" activeCell="A1" sqref="A1"/>
      <selection pane="topRight" activeCell="F1" sqref="F1"/>
      <selection pane="bottomLeft" activeCell="A5" sqref="A5"/>
      <selection pane="bottomRight" activeCell="AA8" sqref="AA8"/>
    </sheetView>
  </sheetViews>
  <sheetFormatPr defaultColWidth="9.140625" defaultRowHeight="12.75"/>
  <cols>
    <col min="1" max="1" width="3.7109375" style="161" customWidth="1"/>
    <col min="2" max="2" width="25.00390625" style="227" customWidth="1"/>
    <col min="3" max="3" width="6.8515625" style="227" customWidth="1"/>
    <col min="4" max="4" width="19.57421875" style="168" bestFit="1" customWidth="1"/>
    <col min="5" max="5" width="4.28125" style="168" customWidth="1"/>
    <col min="6" max="6" width="6.8515625" style="228" bestFit="1" customWidth="1"/>
    <col min="7" max="7" width="6.7109375" style="228" customWidth="1"/>
    <col min="8" max="13" width="6.8515625" style="228" bestFit="1" customWidth="1"/>
    <col min="14" max="14" width="7.57421875" style="228" bestFit="1" customWidth="1"/>
    <col min="15" max="15" width="7.421875" style="228" bestFit="1" customWidth="1"/>
    <col min="16" max="17" width="6.8515625" style="228" bestFit="1" customWidth="1"/>
    <col min="18" max="18" width="6.8515625" style="228" customWidth="1"/>
    <col min="19" max="19" width="7.57421875" style="228" bestFit="1" customWidth="1"/>
    <col min="20" max="25" width="6.8515625" style="228" bestFit="1" customWidth="1"/>
    <col min="26" max="30" width="6.8515625" style="229" bestFit="1" customWidth="1"/>
    <col min="31" max="31" width="9.140625" style="234" hidden="1" customWidth="1"/>
    <col min="32" max="32" width="5.140625" style="229" bestFit="1" customWidth="1"/>
    <col min="33" max="33" width="4.28125" style="228" customWidth="1"/>
    <col min="34" max="34" width="6.140625" style="228" customWidth="1"/>
    <col min="35" max="35" width="3.00390625" style="228" bestFit="1" customWidth="1"/>
    <col min="36" max="36" width="4.421875" style="228" customWidth="1"/>
    <col min="37" max="37" width="2.421875" style="228" bestFit="1" customWidth="1"/>
    <col min="38" max="38" width="3.7109375" style="228" bestFit="1" customWidth="1"/>
    <col min="39" max="39" width="33.140625" style="230" customWidth="1"/>
    <col min="40" max="16384" width="9.140625" style="161" customWidth="1"/>
  </cols>
  <sheetData>
    <row r="1" spans="2:45" s="157" customFormat="1" ht="31.5" customHeight="1">
      <c r="B1" s="307" t="s">
        <v>64</v>
      </c>
      <c r="C1" s="308"/>
      <c r="D1" s="308"/>
      <c r="E1" s="309"/>
      <c r="F1" s="313" t="s">
        <v>6</v>
      </c>
      <c r="G1" s="314"/>
      <c r="H1" s="314"/>
      <c r="I1" s="314"/>
      <c r="J1" s="314"/>
      <c r="K1" s="314"/>
      <c r="L1" s="314"/>
      <c r="M1" s="314"/>
      <c r="N1" s="314"/>
      <c r="O1" s="314"/>
      <c r="P1" s="314"/>
      <c r="Q1" s="314"/>
      <c r="R1" s="314"/>
      <c r="S1" s="314"/>
      <c r="T1" s="314"/>
      <c r="U1" s="314"/>
      <c r="V1" s="314"/>
      <c r="W1" s="314"/>
      <c r="X1" s="314"/>
      <c r="Y1" s="314"/>
      <c r="Z1" s="314"/>
      <c r="AA1" s="314"/>
      <c r="AB1" s="314"/>
      <c r="AC1" s="314"/>
      <c r="AD1" s="314"/>
      <c r="AE1" s="124"/>
      <c r="AF1" s="124"/>
      <c r="AG1" s="319" t="s">
        <v>66</v>
      </c>
      <c r="AH1" s="319"/>
      <c r="AI1" s="319"/>
      <c r="AJ1" s="319"/>
      <c r="AK1" s="319"/>
      <c r="AL1" s="319"/>
      <c r="AM1" s="319"/>
      <c r="AS1" s="158"/>
    </row>
    <row r="2" spans="2:45" s="157" customFormat="1" ht="21.75" customHeight="1" thickBot="1">
      <c r="B2" s="310" t="s">
        <v>65</v>
      </c>
      <c r="C2" s="311"/>
      <c r="D2" s="311"/>
      <c r="E2" s="312"/>
      <c r="F2" s="321" t="s">
        <v>272</v>
      </c>
      <c r="G2" s="322"/>
      <c r="H2" s="322"/>
      <c r="I2" s="322"/>
      <c r="J2" s="322"/>
      <c r="K2" s="322"/>
      <c r="L2" s="322"/>
      <c r="M2" s="322"/>
      <c r="N2" s="322"/>
      <c r="O2" s="322"/>
      <c r="P2" s="322"/>
      <c r="Q2" s="322"/>
      <c r="R2" s="322"/>
      <c r="S2" s="322"/>
      <c r="T2" s="322"/>
      <c r="U2" s="322"/>
      <c r="V2" s="322"/>
      <c r="W2" s="322"/>
      <c r="X2" s="322"/>
      <c r="Y2" s="322"/>
      <c r="Z2" s="322"/>
      <c r="AA2" s="322"/>
      <c r="AB2" s="322"/>
      <c r="AC2" s="322"/>
      <c r="AD2" s="322"/>
      <c r="AE2" s="327" t="s">
        <v>23</v>
      </c>
      <c r="AF2" s="125"/>
      <c r="AG2" s="320"/>
      <c r="AH2" s="320"/>
      <c r="AI2" s="320"/>
      <c r="AJ2" s="320"/>
      <c r="AK2" s="320"/>
      <c r="AL2" s="320"/>
      <c r="AM2" s="320"/>
      <c r="AS2" s="158"/>
    </row>
    <row r="3" spans="1:45" ht="16.5" customHeight="1" thickBot="1" thickTop="1">
      <c r="A3" s="126"/>
      <c r="B3" s="127"/>
      <c r="C3" s="127"/>
      <c r="D3" s="128"/>
      <c r="E3" s="129"/>
      <c r="F3" s="323" t="s">
        <v>51</v>
      </c>
      <c r="G3" s="324"/>
      <c r="H3" s="324"/>
      <c r="I3" s="324"/>
      <c r="J3" s="325"/>
      <c r="K3" s="326" t="s">
        <v>52</v>
      </c>
      <c r="L3" s="326"/>
      <c r="M3" s="326"/>
      <c r="N3" s="326"/>
      <c r="O3" s="326"/>
      <c r="P3" s="323" t="s">
        <v>53</v>
      </c>
      <c r="Q3" s="324"/>
      <c r="R3" s="324"/>
      <c r="S3" s="324"/>
      <c r="T3" s="325"/>
      <c r="U3" s="326" t="s">
        <v>54</v>
      </c>
      <c r="V3" s="326"/>
      <c r="W3" s="326"/>
      <c r="X3" s="326"/>
      <c r="Y3" s="326"/>
      <c r="Z3" s="323" t="s">
        <v>55</v>
      </c>
      <c r="AA3" s="324"/>
      <c r="AB3" s="324"/>
      <c r="AC3" s="324"/>
      <c r="AD3" s="324"/>
      <c r="AE3" s="328"/>
      <c r="AF3" s="130"/>
      <c r="AG3" s="159"/>
      <c r="AH3" s="330" t="s">
        <v>4</v>
      </c>
      <c r="AI3" s="330"/>
      <c r="AJ3" s="330"/>
      <c r="AK3" s="330"/>
      <c r="AL3" s="331"/>
      <c r="AM3" s="160" t="s">
        <v>5</v>
      </c>
      <c r="AS3" s="162"/>
    </row>
    <row r="4" spans="1:39" s="168" customFormat="1" ht="50.25" customHeight="1">
      <c r="A4" s="131" t="s">
        <v>0</v>
      </c>
      <c r="B4" s="132" t="s">
        <v>1</v>
      </c>
      <c r="C4" s="133" t="s">
        <v>2</v>
      </c>
      <c r="D4" s="134" t="s">
        <v>3</v>
      </c>
      <c r="E4" s="135" t="s">
        <v>61</v>
      </c>
      <c r="F4" s="163" t="s">
        <v>56</v>
      </c>
      <c r="G4" s="164" t="s">
        <v>57</v>
      </c>
      <c r="H4" s="164" t="s">
        <v>58</v>
      </c>
      <c r="I4" s="164" t="s">
        <v>59</v>
      </c>
      <c r="J4" s="165" t="s">
        <v>60</v>
      </c>
      <c r="K4" s="166" t="s">
        <v>56</v>
      </c>
      <c r="L4" s="164" t="s">
        <v>57</v>
      </c>
      <c r="M4" s="164" t="s">
        <v>58</v>
      </c>
      <c r="N4" s="164" t="s">
        <v>59</v>
      </c>
      <c r="O4" s="164" t="s">
        <v>60</v>
      </c>
      <c r="P4" s="163" t="s">
        <v>56</v>
      </c>
      <c r="Q4" s="164" t="s">
        <v>57</v>
      </c>
      <c r="R4" s="164" t="s">
        <v>58</v>
      </c>
      <c r="S4" s="164" t="s">
        <v>59</v>
      </c>
      <c r="T4" s="165" t="s">
        <v>60</v>
      </c>
      <c r="U4" s="166" t="s">
        <v>56</v>
      </c>
      <c r="V4" s="164" t="s">
        <v>57</v>
      </c>
      <c r="W4" s="164" t="s">
        <v>58</v>
      </c>
      <c r="X4" s="164" t="s">
        <v>59</v>
      </c>
      <c r="Y4" s="164" t="s">
        <v>60</v>
      </c>
      <c r="Z4" s="163" t="s">
        <v>56</v>
      </c>
      <c r="AA4" s="164" t="s">
        <v>57</v>
      </c>
      <c r="AB4" s="164" t="s">
        <v>58</v>
      </c>
      <c r="AC4" s="164" t="s">
        <v>59</v>
      </c>
      <c r="AD4" s="164" t="s">
        <v>60</v>
      </c>
      <c r="AE4" s="329"/>
      <c r="AF4" s="136" t="s">
        <v>33</v>
      </c>
      <c r="AG4" s="137" t="s">
        <v>26</v>
      </c>
      <c r="AH4" s="138" t="s">
        <v>27</v>
      </c>
      <c r="AI4" s="139" t="s">
        <v>28</v>
      </c>
      <c r="AJ4" s="138" t="s">
        <v>29</v>
      </c>
      <c r="AK4" s="140" t="s">
        <v>25</v>
      </c>
      <c r="AL4" s="141" t="s">
        <v>35</v>
      </c>
      <c r="AM4" s="167"/>
    </row>
    <row r="5" spans="1:39" s="168" customFormat="1" ht="24.75" customHeight="1">
      <c r="A5" s="265">
        <v>1</v>
      </c>
      <c r="B5" s="264" t="s">
        <v>67</v>
      </c>
      <c r="C5" s="171" t="s">
        <v>193</v>
      </c>
      <c r="D5" s="269" t="s">
        <v>109</v>
      </c>
      <c r="E5" s="172" t="s">
        <v>42</v>
      </c>
      <c r="F5" s="244"/>
      <c r="G5" s="245"/>
      <c r="H5" s="245"/>
      <c r="I5" s="245"/>
      <c r="J5" s="245"/>
      <c r="K5" s="246"/>
      <c r="L5" s="245"/>
      <c r="M5" s="245"/>
      <c r="N5" s="245"/>
      <c r="O5" s="245"/>
      <c r="P5" s="247" t="s">
        <v>143</v>
      </c>
      <c r="Q5" s="248"/>
      <c r="R5" s="248"/>
      <c r="S5" s="248"/>
      <c r="T5" s="248"/>
      <c r="U5" s="246"/>
      <c r="V5" s="245"/>
      <c r="W5" s="245"/>
      <c r="X5" s="245"/>
      <c r="Y5" s="245"/>
      <c r="Z5" s="244"/>
      <c r="AA5" s="245"/>
      <c r="AB5" s="245"/>
      <c r="AC5" s="245"/>
      <c r="AD5" s="245"/>
      <c r="AE5" s="173"/>
      <c r="AF5" s="174">
        <v>35</v>
      </c>
      <c r="AG5" s="175">
        <v>1</v>
      </c>
      <c r="AH5" s="176">
        <v>1</v>
      </c>
      <c r="AI5" s="177">
        <f aca="true" t="shared" si="0" ref="AI5:AI35">IF((AG5-(AH5+AL5+AK5))&gt;0,0,ABS((AG5-(AH5+AL5+AK5))))</f>
        <v>0</v>
      </c>
      <c r="AJ5" s="177">
        <f aca="true" t="shared" si="1" ref="AJ5:AJ35">IF(AG5-(AH5+AL5+AK5)&lt;0,0,AG5-(AH5+AL5+AK5))</f>
        <v>0</v>
      </c>
      <c r="AK5" s="175"/>
      <c r="AL5" s="178"/>
      <c r="AM5" s="179" t="s">
        <v>179</v>
      </c>
    </row>
    <row r="6" spans="1:39" s="168" customFormat="1" ht="24.75" customHeight="1">
      <c r="A6" s="265">
        <v>2</v>
      </c>
      <c r="B6" s="264" t="s">
        <v>274</v>
      </c>
      <c r="C6" s="171" t="s">
        <v>275</v>
      </c>
      <c r="D6" s="269" t="s">
        <v>110</v>
      </c>
      <c r="E6" s="172" t="s">
        <v>42</v>
      </c>
      <c r="F6" s="244"/>
      <c r="G6" s="245"/>
      <c r="H6" s="245"/>
      <c r="I6" s="245"/>
      <c r="J6" s="245"/>
      <c r="K6" s="246"/>
      <c r="L6" s="245" t="s">
        <v>175</v>
      </c>
      <c r="M6" s="245"/>
      <c r="N6" s="245"/>
      <c r="O6" s="245"/>
      <c r="P6" s="298"/>
      <c r="Q6" s="299"/>
      <c r="R6" s="249" t="s">
        <v>136</v>
      </c>
      <c r="S6" s="299"/>
      <c r="T6" s="249" t="s">
        <v>135</v>
      </c>
      <c r="U6" s="246" t="s">
        <v>175</v>
      </c>
      <c r="V6" s="245"/>
      <c r="W6" s="245"/>
      <c r="X6" s="245" t="s">
        <v>135</v>
      </c>
      <c r="Y6" s="245"/>
      <c r="Z6" s="244" t="s">
        <v>136</v>
      </c>
      <c r="AA6" s="245"/>
      <c r="AB6" s="245"/>
      <c r="AC6" s="245"/>
      <c r="AD6" s="245"/>
      <c r="AE6" s="173"/>
      <c r="AF6" s="174">
        <v>30</v>
      </c>
      <c r="AG6" s="175">
        <v>12</v>
      </c>
      <c r="AH6" s="176">
        <v>6</v>
      </c>
      <c r="AI6" s="177">
        <v>0</v>
      </c>
      <c r="AJ6" s="177">
        <v>6</v>
      </c>
      <c r="AK6" s="175"/>
      <c r="AL6" s="178"/>
      <c r="AM6" s="180" t="s">
        <v>276</v>
      </c>
    </row>
    <row r="7" spans="1:39" s="168" customFormat="1" ht="24.75" customHeight="1">
      <c r="A7" s="265">
        <v>3</v>
      </c>
      <c r="B7" s="264" t="s">
        <v>68</v>
      </c>
      <c r="C7" s="171" t="s">
        <v>192</v>
      </c>
      <c r="D7" s="269" t="s">
        <v>109</v>
      </c>
      <c r="E7" s="172" t="s">
        <v>42</v>
      </c>
      <c r="F7" s="244"/>
      <c r="G7" s="245"/>
      <c r="H7" s="245"/>
      <c r="I7" s="245"/>
      <c r="J7" s="245"/>
      <c r="K7" s="246" t="s">
        <v>158</v>
      </c>
      <c r="L7" s="245"/>
      <c r="M7" s="245"/>
      <c r="N7" s="245"/>
      <c r="O7" s="245"/>
      <c r="P7" s="243"/>
      <c r="Q7" s="249" t="s">
        <v>143</v>
      </c>
      <c r="R7" s="249" t="s">
        <v>143</v>
      </c>
      <c r="S7" s="249"/>
      <c r="T7" s="249"/>
      <c r="U7" s="246"/>
      <c r="V7" s="245"/>
      <c r="W7" s="245"/>
      <c r="X7" s="249" t="s">
        <v>158</v>
      </c>
      <c r="Y7" s="245" t="s">
        <v>158</v>
      </c>
      <c r="Z7" s="244" t="s">
        <v>151</v>
      </c>
      <c r="AA7" s="245" t="s">
        <v>151</v>
      </c>
      <c r="AB7" s="245"/>
      <c r="AC7" s="245"/>
      <c r="AD7" s="245"/>
      <c r="AE7" s="173"/>
      <c r="AF7" s="174">
        <v>29</v>
      </c>
      <c r="AG7" s="175">
        <v>12</v>
      </c>
      <c r="AH7" s="176">
        <v>7</v>
      </c>
      <c r="AI7" s="177">
        <f t="shared" si="0"/>
        <v>0</v>
      </c>
      <c r="AJ7" s="177">
        <f t="shared" si="1"/>
        <v>5</v>
      </c>
      <c r="AK7" s="175"/>
      <c r="AL7" s="178"/>
      <c r="AM7" s="180" t="s">
        <v>180</v>
      </c>
    </row>
    <row r="8" spans="1:39" s="168" customFormat="1" ht="24.75" customHeight="1">
      <c r="A8" s="265">
        <v>4</v>
      </c>
      <c r="B8" s="264" t="s">
        <v>69</v>
      </c>
      <c r="C8" s="181" t="s">
        <v>122</v>
      </c>
      <c r="D8" s="269" t="s">
        <v>111</v>
      </c>
      <c r="E8" s="172" t="s">
        <v>41</v>
      </c>
      <c r="F8" s="250"/>
      <c r="G8" s="251"/>
      <c r="H8" s="252" t="s">
        <v>138</v>
      </c>
      <c r="I8" s="252" t="s">
        <v>138</v>
      </c>
      <c r="J8" s="252" t="s">
        <v>138</v>
      </c>
      <c r="K8" s="246"/>
      <c r="L8" s="253" t="s">
        <v>138</v>
      </c>
      <c r="M8" s="253" t="s">
        <v>138</v>
      </c>
      <c r="N8" s="245"/>
      <c r="O8" s="245"/>
      <c r="P8" s="243"/>
      <c r="Q8" s="249"/>
      <c r="R8" s="254" t="s">
        <v>138</v>
      </c>
      <c r="S8" s="254" t="s">
        <v>138</v>
      </c>
      <c r="T8" s="249" t="s">
        <v>175</v>
      </c>
      <c r="U8" s="246"/>
      <c r="V8" s="245"/>
      <c r="W8" s="252" t="s">
        <v>138</v>
      </c>
      <c r="X8" s="252" t="s">
        <v>138</v>
      </c>
      <c r="Y8" s="245" t="s">
        <v>136</v>
      </c>
      <c r="Z8" s="250"/>
      <c r="AA8" s="253"/>
      <c r="AB8" s="253" t="s">
        <v>138</v>
      </c>
      <c r="AC8" s="253" t="s">
        <v>138</v>
      </c>
      <c r="AD8" s="245" t="s">
        <v>135</v>
      </c>
      <c r="AE8" s="182"/>
      <c r="AF8" s="183">
        <v>18</v>
      </c>
      <c r="AG8" s="176">
        <v>18</v>
      </c>
      <c r="AH8" s="176">
        <v>3</v>
      </c>
      <c r="AI8" s="177">
        <f t="shared" si="0"/>
        <v>0</v>
      </c>
      <c r="AJ8" s="177">
        <f t="shared" si="1"/>
        <v>13</v>
      </c>
      <c r="AK8" s="176"/>
      <c r="AL8" s="178">
        <v>2</v>
      </c>
      <c r="AM8" s="180"/>
    </row>
    <row r="9" spans="1:39" s="168" customFormat="1" ht="24.75" customHeight="1">
      <c r="A9" s="265">
        <v>5</v>
      </c>
      <c r="B9" s="264" t="s">
        <v>70</v>
      </c>
      <c r="C9" s="171" t="s">
        <v>194</v>
      </c>
      <c r="D9" s="269" t="s">
        <v>112</v>
      </c>
      <c r="E9" s="172" t="s">
        <v>42</v>
      </c>
      <c r="F9" s="244" t="s">
        <v>149</v>
      </c>
      <c r="G9" s="245" t="s">
        <v>149</v>
      </c>
      <c r="H9" s="252" t="s">
        <v>138</v>
      </c>
      <c r="I9" s="252" t="s">
        <v>138</v>
      </c>
      <c r="J9" s="245"/>
      <c r="K9" s="255"/>
      <c r="L9" s="253" t="s">
        <v>138</v>
      </c>
      <c r="M9" s="245" t="s">
        <v>149</v>
      </c>
      <c r="N9" s="245"/>
      <c r="O9" s="245"/>
      <c r="P9" s="243" t="s">
        <v>149</v>
      </c>
      <c r="Q9" s="249" t="s">
        <v>149</v>
      </c>
      <c r="R9" s="254" t="s">
        <v>138</v>
      </c>
      <c r="S9" s="249"/>
      <c r="T9" s="249"/>
      <c r="U9" s="255" t="s">
        <v>138</v>
      </c>
      <c r="V9" s="245" t="s">
        <v>142</v>
      </c>
      <c r="W9" s="245" t="s">
        <v>142</v>
      </c>
      <c r="X9" s="245" t="s">
        <v>142</v>
      </c>
      <c r="Y9" s="251" t="s">
        <v>142</v>
      </c>
      <c r="Z9" s="244" t="s">
        <v>142</v>
      </c>
      <c r="AA9" s="245" t="s">
        <v>142</v>
      </c>
      <c r="AB9" s="245" t="s">
        <v>142</v>
      </c>
      <c r="AC9" s="245" t="s">
        <v>142</v>
      </c>
      <c r="AD9" s="245"/>
      <c r="AE9" s="173"/>
      <c r="AF9" s="183">
        <v>17</v>
      </c>
      <c r="AG9" s="176">
        <v>18</v>
      </c>
      <c r="AH9" s="176">
        <v>13</v>
      </c>
      <c r="AI9" s="177">
        <f t="shared" si="0"/>
        <v>0</v>
      </c>
      <c r="AJ9" s="177">
        <f t="shared" si="1"/>
        <v>5</v>
      </c>
      <c r="AK9" s="176"/>
      <c r="AL9" s="178"/>
      <c r="AM9" s="184"/>
    </row>
    <row r="10" spans="1:39" s="168" customFormat="1" ht="24.75" customHeight="1">
      <c r="A10" s="265">
        <v>6</v>
      </c>
      <c r="B10" s="264" t="s">
        <v>71</v>
      </c>
      <c r="C10" s="171" t="s">
        <v>124</v>
      </c>
      <c r="D10" s="269" t="s">
        <v>113</v>
      </c>
      <c r="E10" s="172" t="s">
        <v>42</v>
      </c>
      <c r="F10" s="250"/>
      <c r="G10" s="251"/>
      <c r="H10" s="245"/>
      <c r="I10" s="245" t="s">
        <v>160</v>
      </c>
      <c r="J10" s="245" t="s">
        <v>160</v>
      </c>
      <c r="K10" s="250" t="s">
        <v>160</v>
      </c>
      <c r="L10" s="251" t="s">
        <v>160</v>
      </c>
      <c r="M10" s="245" t="s">
        <v>153</v>
      </c>
      <c r="N10" s="245"/>
      <c r="O10" s="245"/>
      <c r="P10" s="256"/>
      <c r="Q10" s="257" t="s">
        <v>153</v>
      </c>
      <c r="R10" s="249"/>
      <c r="S10" s="249" t="s">
        <v>160</v>
      </c>
      <c r="T10" s="249" t="s">
        <v>160</v>
      </c>
      <c r="U10" s="250"/>
      <c r="V10" s="251" t="s">
        <v>146</v>
      </c>
      <c r="W10" s="245" t="s">
        <v>146</v>
      </c>
      <c r="X10" s="245" t="s">
        <v>153</v>
      </c>
      <c r="Y10" s="245" t="s">
        <v>153</v>
      </c>
      <c r="Z10" s="250"/>
      <c r="AA10" s="251"/>
      <c r="AB10" s="245" t="s">
        <v>160</v>
      </c>
      <c r="AC10" s="245" t="s">
        <v>160</v>
      </c>
      <c r="AD10" s="245"/>
      <c r="AE10" s="173"/>
      <c r="AF10" s="183">
        <v>8</v>
      </c>
      <c r="AG10" s="176">
        <v>16</v>
      </c>
      <c r="AH10" s="176">
        <v>14</v>
      </c>
      <c r="AI10" s="177">
        <f t="shared" si="0"/>
        <v>0</v>
      </c>
      <c r="AJ10" s="177">
        <f t="shared" si="1"/>
        <v>0</v>
      </c>
      <c r="AK10" s="176">
        <v>2</v>
      </c>
      <c r="AL10" s="178"/>
      <c r="AM10" s="180" t="s">
        <v>177</v>
      </c>
    </row>
    <row r="11" spans="1:39" s="168" customFormat="1" ht="24.75" customHeight="1">
      <c r="A11" s="265">
        <v>7</v>
      </c>
      <c r="B11" s="264" t="s">
        <v>72</v>
      </c>
      <c r="C11" s="171" t="s">
        <v>195</v>
      </c>
      <c r="D11" s="269" t="s">
        <v>196</v>
      </c>
      <c r="E11" s="172" t="s">
        <v>42</v>
      </c>
      <c r="F11" s="250" t="s">
        <v>141</v>
      </c>
      <c r="G11" s="251" t="s">
        <v>141</v>
      </c>
      <c r="H11" s="245" t="s">
        <v>141</v>
      </c>
      <c r="I11" s="245" t="s">
        <v>141</v>
      </c>
      <c r="J11" s="252" t="s">
        <v>138</v>
      </c>
      <c r="K11" s="258" t="s">
        <v>138</v>
      </c>
      <c r="L11" s="251" t="s">
        <v>141</v>
      </c>
      <c r="M11" s="245" t="s">
        <v>141</v>
      </c>
      <c r="N11" s="245" t="s">
        <v>141</v>
      </c>
      <c r="O11" s="245" t="s">
        <v>141</v>
      </c>
      <c r="P11" s="243" t="s">
        <v>156</v>
      </c>
      <c r="Q11" s="249" t="s">
        <v>156</v>
      </c>
      <c r="R11" s="254" t="s">
        <v>138</v>
      </c>
      <c r="S11" s="249" t="s">
        <v>155</v>
      </c>
      <c r="T11" s="249" t="s">
        <v>155</v>
      </c>
      <c r="U11" s="255" t="s">
        <v>138</v>
      </c>
      <c r="V11" s="245" t="s">
        <v>142</v>
      </c>
      <c r="W11" s="245" t="s">
        <v>142</v>
      </c>
      <c r="X11" s="245" t="s">
        <v>142</v>
      </c>
      <c r="Y11" s="251" t="s">
        <v>142</v>
      </c>
      <c r="Z11" s="244" t="s">
        <v>142</v>
      </c>
      <c r="AA11" s="245" t="s">
        <v>142</v>
      </c>
      <c r="AB11" s="245" t="s">
        <v>142</v>
      </c>
      <c r="AC11" s="245" t="s">
        <v>142</v>
      </c>
      <c r="AD11" s="252" t="s">
        <v>138</v>
      </c>
      <c r="AE11" s="173"/>
      <c r="AF11" s="183">
        <v>5</v>
      </c>
      <c r="AG11" s="176">
        <v>26</v>
      </c>
      <c r="AH11" s="176">
        <v>20</v>
      </c>
      <c r="AI11" s="177">
        <f t="shared" si="0"/>
        <v>0</v>
      </c>
      <c r="AJ11" s="177">
        <f t="shared" si="1"/>
        <v>6</v>
      </c>
      <c r="AK11" s="176"/>
      <c r="AL11" s="178"/>
      <c r="AM11" s="179"/>
    </row>
    <row r="12" spans="1:39" s="168" customFormat="1" ht="24.75" customHeight="1">
      <c r="A12" s="265">
        <v>8</v>
      </c>
      <c r="B12" s="264" t="s">
        <v>73</v>
      </c>
      <c r="C12" s="171" t="s">
        <v>216</v>
      </c>
      <c r="D12" s="269" t="s">
        <v>112</v>
      </c>
      <c r="E12" s="172" t="s">
        <v>42</v>
      </c>
      <c r="F12" s="244" t="s">
        <v>150</v>
      </c>
      <c r="G12" s="245" t="s">
        <v>150</v>
      </c>
      <c r="H12" s="252" t="s">
        <v>138</v>
      </c>
      <c r="I12" s="245"/>
      <c r="J12" s="245"/>
      <c r="K12" s="246"/>
      <c r="L12" s="245"/>
      <c r="M12" s="245" t="s">
        <v>150</v>
      </c>
      <c r="N12" s="245" t="s">
        <v>150</v>
      </c>
      <c r="O12" s="245" t="s">
        <v>150</v>
      </c>
      <c r="P12" s="243" t="s">
        <v>150</v>
      </c>
      <c r="Q12" s="254" t="s">
        <v>138</v>
      </c>
      <c r="R12" s="254" t="s">
        <v>138</v>
      </c>
      <c r="S12" s="249"/>
      <c r="T12" s="249"/>
      <c r="U12" s="246" t="s">
        <v>150</v>
      </c>
      <c r="V12" s="245" t="s">
        <v>150</v>
      </c>
      <c r="W12" s="245" t="s">
        <v>143</v>
      </c>
      <c r="X12" s="245" t="s">
        <v>143</v>
      </c>
      <c r="Y12" s="245" t="s">
        <v>143</v>
      </c>
      <c r="Z12" s="244" t="s">
        <v>149</v>
      </c>
      <c r="AA12" s="245" t="s">
        <v>149</v>
      </c>
      <c r="AB12" s="245" t="s">
        <v>149</v>
      </c>
      <c r="AC12" s="245"/>
      <c r="AD12" s="245"/>
      <c r="AE12" s="173"/>
      <c r="AF12" s="183">
        <v>20</v>
      </c>
      <c r="AG12" s="176">
        <v>16</v>
      </c>
      <c r="AH12" s="176">
        <v>14</v>
      </c>
      <c r="AI12" s="177">
        <f t="shared" si="0"/>
        <v>0</v>
      </c>
      <c r="AJ12" s="177">
        <f t="shared" si="1"/>
        <v>2</v>
      </c>
      <c r="AK12" s="176"/>
      <c r="AL12" s="178"/>
      <c r="AM12" s="185" t="s">
        <v>260</v>
      </c>
    </row>
    <row r="13" spans="1:39" s="192" customFormat="1" ht="24.75" customHeight="1">
      <c r="A13" s="265">
        <v>9</v>
      </c>
      <c r="B13" s="264" t="s">
        <v>74</v>
      </c>
      <c r="C13" s="186" t="s">
        <v>219</v>
      </c>
      <c r="D13" s="271" t="s">
        <v>197</v>
      </c>
      <c r="E13" s="172" t="s">
        <v>42</v>
      </c>
      <c r="F13" s="244" t="s">
        <v>150</v>
      </c>
      <c r="G13" s="245" t="s">
        <v>150</v>
      </c>
      <c r="H13" s="252" t="s">
        <v>138</v>
      </c>
      <c r="I13" s="252" t="s">
        <v>138</v>
      </c>
      <c r="J13" s="252" t="s">
        <v>138</v>
      </c>
      <c r="K13" s="246" t="s">
        <v>155</v>
      </c>
      <c r="L13" s="245" t="s">
        <v>155</v>
      </c>
      <c r="M13" s="245" t="s">
        <v>150</v>
      </c>
      <c r="N13" s="245" t="s">
        <v>150</v>
      </c>
      <c r="O13" s="245" t="s">
        <v>150</v>
      </c>
      <c r="P13" s="243" t="s">
        <v>150</v>
      </c>
      <c r="Q13" s="254" t="s">
        <v>138</v>
      </c>
      <c r="R13" s="254" t="s">
        <v>138</v>
      </c>
      <c r="S13" s="254" t="s">
        <v>138</v>
      </c>
      <c r="T13" s="254" t="s">
        <v>138</v>
      </c>
      <c r="U13" s="246" t="s">
        <v>150</v>
      </c>
      <c r="V13" s="245" t="s">
        <v>150</v>
      </c>
      <c r="W13" s="245" t="s">
        <v>143</v>
      </c>
      <c r="X13" s="245" t="s">
        <v>143</v>
      </c>
      <c r="Y13" s="245" t="s">
        <v>143</v>
      </c>
      <c r="Z13" s="244" t="s">
        <v>149</v>
      </c>
      <c r="AA13" s="245" t="s">
        <v>149</v>
      </c>
      <c r="AB13" s="245" t="s">
        <v>149</v>
      </c>
      <c r="AC13" s="245" t="s">
        <v>148</v>
      </c>
      <c r="AD13" s="245" t="s">
        <v>148</v>
      </c>
      <c r="AE13" s="187"/>
      <c r="AF13" s="188">
        <v>21</v>
      </c>
      <c r="AG13" s="189">
        <v>26</v>
      </c>
      <c r="AH13" s="189">
        <v>18</v>
      </c>
      <c r="AI13" s="177">
        <f t="shared" si="0"/>
        <v>0</v>
      </c>
      <c r="AJ13" s="177">
        <f t="shared" si="1"/>
        <v>8</v>
      </c>
      <c r="AK13" s="189"/>
      <c r="AL13" s="190"/>
      <c r="AM13" s="191"/>
    </row>
    <row r="14" spans="1:39" s="168" customFormat="1" ht="24.75" customHeight="1">
      <c r="A14" s="265">
        <v>10</v>
      </c>
      <c r="B14" s="264" t="s">
        <v>75</v>
      </c>
      <c r="C14" s="171" t="s">
        <v>193</v>
      </c>
      <c r="D14" s="269" t="s">
        <v>109</v>
      </c>
      <c r="E14" s="172" t="s">
        <v>41</v>
      </c>
      <c r="F14" s="244" t="s">
        <v>156</v>
      </c>
      <c r="G14" s="245" t="s">
        <v>144</v>
      </c>
      <c r="H14" s="252" t="s">
        <v>138</v>
      </c>
      <c r="I14" s="252" t="s">
        <v>138</v>
      </c>
      <c r="J14" s="252"/>
      <c r="K14" s="246"/>
      <c r="L14" s="245"/>
      <c r="M14" s="245" t="s">
        <v>148</v>
      </c>
      <c r="N14" s="245" t="s">
        <v>148</v>
      </c>
      <c r="O14" s="245" t="s">
        <v>148</v>
      </c>
      <c r="P14" s="243" t="s">
        <v>158</v>
      </c>
      <c r="Q14" s="249" t="s">
        <v>158</v>
      </c>
      <c r="R14" s="249" t="s">
        <v>158</v>
      </c>
      <c r="S14" s="249" t="s">
        <v>156</v>
      </c>
      <c r="T14" s="249" t="s">
        <v>156</v>
      </c>
      <c r="U14" s="250"/>
      <c r="V14" s="251" t="s">
        <v>148</v>
      </c>
      <c r="W14" s="245" t="s">
        <v>151</v>
      </c>
      <c r="X14" s="245"/>
      <c r="Y14" s="245"/>
      <c r="Z14" s="250" t="s">
        <v>148</v>
      </c>
      <c r="AA14" s="251" t="s">
        <v>148</v>
      </c>
      <c r="AB14" s="245" t="s">
        <v>151</v>
      </c>
      <c r="AC14" s="245" t="s">
        <v>144</v>
      </c>
      <c r="AD14" s="252" t="s">
        <v>138</v>
      </c>
      <c r="AE14" s="173"/>
      <c r="AF14" s="183">
        <v>7</v>
      </c>
      <c r="AG14" s="176">
        <v>19</v>
      </c>
      <c r="AH14" s="193">
        <v>16</v>
      </c>
      <c r="AI14" s="177">
        <f t="shared" si="0"/>
        <v>0</v>
      </c>
      <c r="AJ14" s="177">
        <f t="shared" si="1"/>
        <v>3</v>
      </c>
      <c r="AK14" s="176"/>
      <c r="AL14" s="178"/>
      <c r="AM14" s="180"/>
    </row>
    <row r="15" spans="1:39" s="168" customFormat="1" ht="24.75" customHeight="1">
      <c r="A15" s="265">
        <v>11</v>
      </c>
      <c r="B15" s="264" t="s">
        <v>76</v>
      </c>
      <c r="C15" s="171" t="s">
        <v>193</v>
      </c>
      <c r="D15" s="269" t="s">
        <v>109</v>
      </c>
      <c r="E15" s="172" t="s">
        <v>42</v>
      </c>
      <c r="F15" s="244" t="s">
        <v>151</v>
      </c>
      <c r="G15" s="245" t="s">
        <v>151</v>
      </c>
      <c r="H15" s="245" t="s">
        <v>155</v>
      </c>
      <c r="I15" s="252" t="s">
        <v>138</v>
      </c>
      <c r="J15" s="245" t="s">
        <v>149</v>
      </c>
      <c r="K15" s="246"/>
      <c r="L15" s="245"/>
      <c r="M15" s="245" t="s">
        <v>148</v>
      </c>
      <c r="N15" s="245" t="s">
        <v>148</v>
      </c>
      <c r="O15" s="245" t="s">
        <v>148</v>
      </c>
      <c r="P15" s="243"/>
      <c r="Q15" s="249"/>
      <c r="R15" s="249"/>
      <c r="S15" s="249" t="s">
        <v>155</v>
      </c>
      <c r="T15" s="249" t="s">
        <v>155</v>
      </c>
      <c r="U15" s="246"/>
      <c r="V15" s="245" t="s">
        <v>148</v>
      </c>
      <c r="W15" s="245" t="s">
        <v>149</v>
      </c>
      <c r="X15" s="245" t="s">
        <v>149</v>
      </c>
      <c r="Y15" s="245" t="s">
        <v>151</v>
      </c>
      <c r="Z15" s="250" t="s">
        <v>148</v>
      </c>
      <c r="AA15" s="251" t="s">
        <v>148</v>
      </c>
      <c r="AB15" s="245"/>
      <c r="AC15" s="245"/>
      <c r="AD15" s="245"/>
      <c r="AE15" s="173"/>
      <c r="AF15" s="183">
        <v>21</v>
      </c>
      <c r="AG15" s="176">
        <v>16</v>
      </c>
      <c r="AH15" s="193">
        <v>15</v>
      </c>
      <c r="AI15" s="177">
        <f t="shared" si="0"/>
        <v>0</v>
      </c>
      <c r="AJ15" s="177">
        <f t="shared" si="1"/>
        <v>1</v>
      </c>
      <c r="AK15" s="176"/>
      <c r="AL15" s="178"/>
      <c r="AM15" s="179" t="s">
        <v>260</v>
      </c>
    </row>
    <row r="16" spans="1:39" s="168" customFormat="1" ht="24.75" customHeight="1">
      <c r="A16" s="265">
        <v>12</v>
      </c>
      <c r="B16" s="264" t="s">
        <v>77</v>
      </c>
      <c r="C16" s="171" t="s">
        <v>193</v>
      </c>
      <c r="D16" s="269" t="s">
        <v>109</v>
      </c>
      <c r="E16" s="172" t="s">
        <v>42</v>
      </c>
      <c r="F16" s="244" t="s">
        <v>144</v>
      </c>
      <c r="G16" s="245" t="s">
        <v>143</v>
      </c>
      <c r="H16" s="245"/>
      <c r="I16" s="245"/>
      <c r="J16" s="245"/>
      <c r="K16" s="246" t="s">
        <v>144</v>
      </c>
      <c r="L16" s="245" t="s">
        <v>144</v>
      </c>
      <c r="M16" s="245" t="s">
        <v>144</v>
      </c>
      <c r="N16" s="245"/>
      <c r="O16" s="245"/>
      <c r="P16" s="243" t="s">
        <v>143</v>
      </c>
      <c r="Q16" s="249" t="s">
        <v>143</v>
      </c>
      <c r="R16" s="249" t="s">
        <v>143</v>
      </c>
      <c r="S16" s="249"/>
      <c r="T16" s="249"/>
      <c r="U16" s="246"/>
      <c r="V16" s="245"/>
      <c r="W16" s="245" t="s">
        <v>144</v>
      </c>
      <c r="X16" s="245" t="s">
        <v>144</v>
      </c>
      <c r="Y16" s="245" t="s">
        <v>144</v>
      </c>
      <c r="Z16" s="250"/>
      <c r="AA16" s="251"/>
      <c r="AB16" s="245"/>
      <c r="AC16" s="245" t="s">
        <v>143</v>
      </c>
      <c r="AD16" s="245" t="s">
        <v>144</v>
      </c>
      <c r="AE16" s="173"/>
      <c r="AF16" s="183">
        <v>18</v>
      </c>
      <c r="AG16" s="176">
        <v>14</v>
      </c>
      <c r="AH16" s="193">
        <v>13</v>
      </c>
      <c r="AI16" s="177">
        <f t="shared" si="0"/>
        <v>0</v>
      </c>
      <c r="AJ16" s="177">
        <f t="shared" si="1"/>
        <v>1</v>
      </c>
      <c r="AK16" s="176"/>
      <c r="AL16" s="178"/>
      <c r="AM16" s="180"/>
    </row>
    <row r="17" spans="1:39" s="168" customFormat="1" ht="24.75" customHeight="1">
      <c r="A17" s="265">
        <v>13</v>
      </c>
      <c r="B17" s="264" t="s">
        <v>78</v>
      </c>
      <c r="C17" s="171" t="s">
        <v>125</v>
      </c>
      <c r="D17" s="269" t="s">
        <v>114</v>
      </c>
      <c r="E17" s="194" t="s">
        <v>41</v>
      </c>
      <c r="F17" s="285" t="s">
        <v>175</v>
      </c>
      <c r="G17" s="252" t="s">
        <v>138</v>
      </c>
      <c r="H17" s="252" t="s">
        <v>138</v>
      </c>
      <c r="I17" s="245"/>
      <c r="J17" s="245"/>
      <c r="K17" s="246"/>
      <c r="L17" s="252" t="s">
        <v>138</v>
      </c>
      <c r="M17" s="245" t="s">
        <v>142</v>
      </c>
      <c r="N17" s="245" t="s">
        <v>136</v>
      </c>
      <c r="O17" s="252" t="s">
        <v>138</v>
      </c>
      <c r="P17" s="243"/>
      <c r="Q17" s="254" t="s">
        <v>138</v>
      </c>
      <c r="R17" s="249" t="s">
        <v>135</v>
      </c>
      <c r="S17" s="254" t="s">
        <v>138</v>
      </c>
      <c r="T17" s="249" t="s">
        <v>142</v>
      </c>
      <c r="U17" s="246"/>
      <c r="V17" s="252"/>
      <c r="W17" s="252" t="s">
        <v>138</v>
      </c>
      <c r="X17" s="252" t="s">
        <v>138</v>
      </c>
      <c r="Y17" s="279" t="s">
        <v>262</v>
      </c>
      <c r="Z17" s="275" t="s">
        <v>261</v>
      </c>
      <c r="AA17" s="252" t="s">
        <v>138</v>
      </c>
      <c r="AB17" s="245"/>
      <c r="AC17" s="245"/>
      <c r="AD17" s="245"/>
      <c r="AE17" s="173"/>
      <c r="AF17" s="183">
        <v>29</v>
      </c>
      <c r="AG17" s="176">
        <v>16</v>
      </c>
      <c r="AH17" s="193">
        <v>7</v>
      </c>
      <c r="AI17" s="177">
        <f t="shared" si="0"/>
        <v>0</v>
      </c>
      <c r="AJ17" s="177">
        <f t="shared" si="1"/>
        <v>9</v>
      </c>
      <c r="AK17" s="176"/>
      <c r="AL17" s="178"/>
      <c r="AM17" s="195"/>
    </row>
    <row r="18" spans="1:39" s="199" customFormat="1" ht="24.75" customHeight="1">
      <c r="A18" s="265">
        <v>14</v>
      </c>
      <c r="B18" s="264" t="s">
        <v>79</v>
      </c>
      <c r="C18" s="181" t="s">
        <v>198</v>
      </c>
      <c r="D18" s="270" t="s">
        <v>112</v>
      </c>
      <c r="E18" s="196" t="s">
        <v>42</v>
      </c>
      <c r="F18" s="244"/>
      <c r="G18" s="245" t="s">
        <v>142</v>
      </c>
      <c r="H18" s="252" t="s">
        <v>138</v>
      </c>
      <c r="I18" s="245" t="s">
        <v>135</v>
      </c>
      <c r="J18" s="245" t="s">
        <v>135</v>
      </c>
      <c r="K18" s="246"/>
      <c r="L18" s="251" t="s">
        <v>141</v>
      </c>
      <c r="M18" s="245" t="s">
        <v>141</v>
      </c>
      <c r="N18" s="245" t="s">
        <v>141</v>
      </c>
      <c r="O18" s="245" t="s">
        <v>141</v>
      </c>
      <c r="P18" s="243" t="s">
        <v>136</v>
      </c>
      <c r="Q18" s="249" t="s">
        <v>136</v>
      </c>
      <c r="R18" s="252" t="s">
        <v>138</v>
      </c>
      <c r="S18" s="249" t="s">
        <v>142</v>
      </c>
      <c r="T18" s="249"/>
      <c r="U18" s="255"/>
      <c r="W18" s="252" t="s">
        <v>138</v>
      </c>
      <c r="X18" s="245" t="s">
        <v>141</v>
      </c>
      <c r="Y18" s="245"/>
      <c r="Z18" s="244" t="s">
        <v>141</v>
      </c>
      <c r="AA18" s="252" t="s">
        <v>138</v>
      </c>
      <c r="AB18" s="245"/>
      <c r="AC18" s="245"/>
      <c r="AD18" s="245"/>
      <c r="AE18" s="173"/>
      <c r="AF18" s="174">
        <v>34</v>
      </c>
      <c r="AG18" s="175">
        <v>16</v>
      </c>
      <c r="AH18" s="197">
        <v>12</v>
      </c>
      <c r="AI18" s="177">
        <f t="shared" si="0"/>
        <v>0</v>
      </c>
      <c r="AJ18" s="177">
        <f t="shared" si="1"/>
        <v>4</v>
      </c>
      <c r="AK18" s="175"/>
      <c r="AL18" s="198"/>
      <c r="AM18" s="180"/>
    </row>
    <row r="19" spans="1:39" s="168" customFormat="1" ht="24.75" customHeight="1">
      <c r="A19" s="265">
        <v>15</v>
      </c>
      <c r="B19" s="264" t="s">
        <v>80</v>
      </c>
      <c r="C19" s="200" t="s">
        <v>124</v>
      </c>
      <c r="D19" s="272" t="s">
        <v>113</v>
      </c>
      <c r="E19" s="196" t="s">
        <v>42</v>
      </c>
      <c r="F19" s="250" t="s">
        <v>146</v>
      </c>
      <c r="G19" s="251"/>
      <c r="H19" s="245" t="s">
        <v>153</v>
      </c>
      <c r="I19" s="245" t="s">
        <v>153</v>
      </c>
      <c r="J19" s="245"/>
      <c r="K19" s="246" t="s">
        <v>146</v>
      </c>
      <c r="L19" s="245" t="s">
        <v>146</v>
      </c>
      <c r="M19" s="245"/>
      <c r="N19" s="245" t="s">
        <v>153</v>
      </c>
      <c r="O19" s="245" t="s">
        <v>146</v>
      </c>
      <c r="P19" s="243"/>
      <c r="Q19" s="249" t="s">
        <v>146</v>
      </c>
      <c r="R19" s="249" t="s">
        <v>146</v>
      </c>
      <c r="S19" s="249"/>
      <c r="T19" s="249"/>
      <c r="U19" s="246" t="s">
        <v>153</v>
      </c>
      <c r="V19" s="245" t="s">
        <v>153</v>
      </c>
      <c r="W19" s="245" t="s">
        <v>175</v>
      </c>
      <c r="X19" s="245" t="s">
        <v>175</v>
      </c>
      <c r="Y19" s="245"/>
      <c r="Z19" s="244" t="s">
        <v>153</v>
      </c>
      <c r="AA19" s="245" t="s">
        <v>153</v>
      </c>
      <c r="AB19" s="245"/>
      <c r="AC19" s="251" t="s">
        <v>153</v>
      </c>
      <c r="AD19" s="251"/>
      <c r="AE19" s="201"/>
      <c r="AF19" s="183">
        <v>7</v>
      </c>
      <c r="AG19" s="176">
        <v>16</v>
      </c>
      <c r="AH19" s="193">
        <v>16</v>
      </c>
      <c r="AI19" s="177">
        <f t="shared" si="0"/>
        <v>0</v>
      </c>
      <c r="AJ19" s="177">
        <f t="shared" si="1"/>
        <v>0</v>
      </c>
      <c r="AK19" s="176"/>
      <c r="AL19" s="178"/>
      <c r="AM19" s="180" t="s">
        <v>176</v>
      </c>
    </row>
    <row r="20" spans="1:39" s="168" customFormat="1" ht="24.75" customHeight="1">
      <c r="A20" s="265">
        <v>16</v>
      </c>
      <c r="B20" s="264" t="s">
        <v>81</v>
      </c>
      <c r="C20" s="171" t="s">
        <v>126</v>
      </c>
      <c r="D20" s="269" t="s">
        <v>115</v>
      </c>
      <c r="E20" s="196" t="s">
        <v>42</v>
      </c>
      <c r="F20" s="275" t="s">
        <v>265</v>
      </c>
      <c r="G20" s="276" t="s">
        <v>266</v>
      </c>
      <c r="H20" s="276" t="s">
        <v>262</v>
      </c>
      <c r="I20" s="252" t="s">
        <v>138</v>
      </c>
      <c r="J20" s="252" t="s">
        <v>138</v>
      </c>
      <c r="K20" s="246"/>
      <c r="L20" s="276" t="s">
        <v>265</v>
      </c>
      <c r="M20" s="252" t="s">
        <v>138</v>
      </c>
      <c r="N20" s="278" t="s">
        <v>266</v>
      </c>
      <c r="O20" s="278" t="s">
        <v>266</v>
      </c>
      <c r="P20" s="277"/>
      <c r="Q20" s="254" t="s">
        <v>138</v>
      </c>
      <c r="R20" s="286" t="s">
        <v>266</v>
      </c>
      <c r="S20" s="287" t="s">
        <v>261</v>
      </c>
      <c r="T20" s="276" t="s">
        <v>265</v>
      </c>
      <c r="U20" s="275" t="s">
        <v>265</v>
      </c>
      <c r="V20" s="252"/>
      <c r="W20" s="276"/>
      <c r="X20" s="276"/>
      <c r="Y20" s="245"/>
      <c r="Z20" s="244"/>
      <c r="AA20" s="245"/>
      <c r="AB20" s="245"/>
      <c r="AC20" s="276" t="s">
        <v>265</v>
      </c>
      <c r="AD20" s="276" t="s">
        <v>266</v>
      </c>
      <c r="AE20" s="173"/>
      <c r="AF20" s="183">
        <v>25</v>
      </c>
      <c r="AG20" s="176">
        <v>16</v>
      </c>
      <c r="AH20" s="193">
        <v>12</v>
      </c>
      <c r="AI20" s="177">
        <f t="shared" si="0"/>
        <v>0</v>
      </c>
      <c r="AJ20" s="177">
        <f t="shared" si="1"/>
        <v>4</v>
      </c>
      <c r="AK20" s="176"/>
      <c r="AL20" s="178"/>
      <c r="AM20" s="179"/>
    </row>
    <row r="21" spans="1:39" s="168" customFormat="1" ht="24.75" customHeight="1">
      <c r="A21" s="265">
        <v>17</v>
      </c>
      <c r="B21" s="264" t="s">
        <v>82</v>
      </c>
      <c r="C21" s="171" t="s">
        <v>191</v>
      </c>
      <c r="D21" s="269" t="s">
        <v>112</v>
      </c>
      <c r="E21" s="196" t="s">
        <v>42</v>
      </c>
      <c r="F21" s="250" t="s">
        <v>141</v>
      </c>
      <c r="G21" s="289" t="s">
        <v>141</v>
      </c>
      <c r="H21" s="245" t="s">
        <v>141</v>
      </c>
      <c r="I21" s="245" t="s">
        <v>141</v>
      </c>
      <c r="J21" s="252" t="s">
        <v>138</v>
      </c>
      <c r="K21" s="246" t="s">
        <v>143</v>
      </c>
      <c r="L21" s="292" t="s">
        <v>143</v>
      </c>
      <c r="M21" s="245" t="s">
        <v>143</v>
      </c>
      <c r="N21" s="245"/>
      <c r="O21" s="245"/>
      <c r="P21" s="243"/>
      <c r="Q21" s="249" t="s">
        <v>150</v>
      </c>
      <c r="R21" s="249"/>
      <c r="S21" s="249"/>
      <c r="T21" s="257"/>
      <c r="U21" s="246"/>
      <c r="V21" s="252" t="s">
        <v>138</v>
      </c>
      <c r="W21" s="245" t="s">
        <v>150</v>
      </c>
      <c r="X21" s="245" t="s">
        <v>150</v>
      </c>
      <c r="Y21" s="245"/>
      <c r="Z21" s="259" t="s">
        <v>138</v>
      </c>
      <c r="AA21" s="245" t="s">
        <v>150</v>
      </c>
      <c r="AB21" s="292" t="s">
        <v>150</v>
      </c>
      <c r="AC21" s="253" t="s">
        <v>138</v>
      </c>
      <c r="AD21" s="251"/>
      <c r="AE21" s="173"/>
      <c r="AF21" s="183">
        <v>20</v>
      </c>
      <c r="AG21" s="193">
        <v>16</v>
      </c>
      <c r="AH21" s="193">
        <v>12</v>
      </c>
      <c r="AI21" s="177">
        <f t="shared" si="0"/>
        <v>0</v>
      </c>
      <c r="AJ21" s="202">
        <f t="shared" si="1"/>
        <v>4</v>
      </c>
      <c r="AK21" s="176"/>
      <c r="AL21" s="178"/>
      <c r="AM21" s="180"/>
    </row>
    <row r="22" spans="1:39" s="168" customFormat="1" ht="24.75" customHeight="1">
      <c r="A22" s="265">
        <v>18</v>
      </c>
      <c r="B22" s="264" t="s">
        <v>83</v>
      </c>
      <c r="C22" s="171" t="s">
        <v>126</v>
      </c>
      <c r="D22" s="269" t="s">
        <v>115</v>
      </c>
      <c r="E22" s="196" t="s">
        <v>42</v>
      </c>
      <c r="F22" s="288"/>
      <c r="G22" s="287" t="s">
        <v>268</v>
      </c>
      <c r="H22" s="266" t="s">
        <v>138</v>
      </c>
      <c r="I22" s="276" t="s">
        <v>267</v>
      </c>
      <c r="J22" s="276" t="s">
        <v>268</v>
      </c>
      <c r="K22" s="294" t="s">
        <v>148</v>
      </c>
      <c r="L22" s="287" t="s">
        <v>269</v>
      </c>
      <c r="M22" s="245" t="s">
        <v>135</v>
      </c>
      <c r="N22" s="276" t="s">
        <v>267</v>
      </c>
      <c r="O22" s="245"/>
      <c r="P22" s="277" t="s">
        <v>268</v>
      </c>
      <c r="Q22" s="245" t="s">
        <v>135</v>
      </c>
      <c r="R22" s="276" t="s">
        <v>267</v>
      </c>
      <c r="S22" s="287" t="s">
        <v>269</v>
      </c>
      <c r="T22" s="249" t="s">
        <v>148</v>
      </c>
      <c r="U22" s="246" t="s">
        <v>148</v>
      </c>
      <c r="V22" s="252" t="s">
        <v>138</v>
      </c>
      <c r="W22" s="245" t="s">
        <v>135</v>
      </c>
      <c r="X22" s="276" t="s">
        <v>267</v>
      </c>
      <c r="Y22" s="245"/>
      <c r="Z22" s="275"/>
      <c r="AA22" s="295" t="s">
        <v>135</v>
      </c>
      <c r="AB22" s="296" t="s">
        <v>138</v>
      </c>
      <c r="AC22" s="291" t="s">
        <v>267</v>
      </c>
      <c r="AD22" s="276" t="s">
        <v>269</v>
      </c>
      <c r="AE22" s="203"/>
      <c r="AF22" s="183">
        <v>4</v>
      </c>
      <c r="AG22" s="193">
        <v>21</v>
      </c>
      <c r="AH22" s="193">
        <v>18</v>
      </c>
      <c r="AI22" s="177">
        <f t="shared" si="0"/>
        <v>0</v>
      </c>
      <c r="AJ22" s="202">
        <f t="shared" si="1"/>
        <v>3</v>
      </c>
      <c r="AK22" s="176"/>
      <c r="AL22" s="178"/>
      <c r="AM22" s="204"/>
    </row>
    <row r="23" spans="1:39" s="168" customFormat="1" ht="24.75" customHeight="1">
      <c r="A23" s="265">
        <v>19</v>
      </c>
      <c r="B23" s="264" t="s">
        <v>84</v>
      </c>
      <c r="C23" s="171" t="s">
        <v>123</v>
      </c>
      <c r="D23" s="269" t="s">
        <v>110</v>
      </c>
      <c r="E23" s="196" t="s">
        <v>42</v>
      </c>
      <c r="F23" s="244" t="s">
        <v>148</v>
      </c>
      <c r="G23" s="252" t="s">
        <v>138</v>
      </c>
      <c r="H23" s="287" t="s">
        <v>269</v>
      </c>
      <c r="I23" s="287" t="s">
        <v>269</v>
      </c>
      <c r="J23" s="280"/>
      <c r="K23" s="275" t="s">
        <v>268</v>
      </c>
      <c r="L23" s="293" t="s">
        <v>268</v>
      </c>
      <c r="M23" s="278" t="s">
        <v>265</v>
      </c>
      <c r="N23" s="252" t="s">
        <v>138</v>
      </c>
      <c r="O23" s="280"/>
      <c r="P23" s="277" t="s">
        <v>267</v>
      </c>
      <c r="Q23" s="278" t="s">
        <v>267</v>
      </c>
      <c r="R23" s="252" t="s">
        <v>138</v>
      </c>
      <c r="S23" s="278"/>
      <c r="T23" s="281"/>
      <c r="U23" s="275" t="s">
        <v>266</v>
      </c>
      <c r="V23" s="276" t="s">
        <v>266</v>
      </c>
      <c r="W23" s="278" t="s">
        <v>265</v>
      </c>
      <c r="X23" s="245"/>
      <c r="Y23" s="245"/>
      <c r="Z23" s="244"/>
      <c r="AA23" s="252"/>
      <c r="AB23" s="297" t="s">
        <v>148</v>
      </c>
      <c r="AC23" s="296" t="s">
        <v>138</v>
      </c>
      <c r="AD23" s="251"/>
      <c r="AE23" s="173"/>
      <c r="AF23" s="183">
        <v>29</v>
      </c>
      <c r="AG23" s="193">
        <v>16</v>
      </c>
      <c r="AH23" s="193">
        <v>12</v>
      </c>
      <c r="AI23" s="177">
        <f t="shared" si="0"/>
        <v>0</v>
      </c>
      <c r="AJ23" s="202">
        <f t="shared" si="1"/>
        <v>4</v>
      </c>
      <c r="AK23" s="176"/>
      <c r="AL23" s="178"/>
      <c r="AM23" s="179"/>
    </row>
    <row r="24" spans="1:39" s="168" customFormat="1" ht="24.75" customHeight="1">
      <c r="A24" s="265">
        <v>20</v>
      </c>
      <c r="B24" s="264" t="s">
        <v>273</v>
      </c>
      <c r="C24" s="171" t="s">
        <v>124</v>
      </c>
      <c r="D24" s="269" t="s">
        <v>113</v>
      </c>
      <c r="E24" s="196" t="s">
        <v>40</v>
      </c>
      <c r="F24" s="244"/>
      <c r="G24" s="245"/>
      <c r="H24" s="245" t="s">
        <v>153</v>
      </c>
      <c r="I24" s="245" t="s">
        <v>153</v>
      </c>
      <c r="J24" s="245"/>
      <c r="K24" s="246"/>
      <c r="L24" s="245"/>
      <c r="M24" s="245" t="s">
        <v>153</v>
      </c>
      <c r="N24" s="245" t="s">
        <v>153</v>
      </c>
      <c r="O24" s="245" t="s">
        <v>153</v>
      </c>
      <c r="P24" s="243"/>
      <c r="Q24" s="249"/>
      <c r="R24" s="249" t="s">
        <v>153</v>
      </c>
      <c r="S24" s="249" t="s">
        <v>153</v>
      </c>
      <c r="T24" s="249"/>
      <c r="U24" s="246"/>
      <c r="V24" s="245"/>
      <c r="W24" s="245"/>
      <c r="X24" s="251"/>
      <c r="Y24" s="251"/>
      <c r="Z24" s="244"/>
      <c r="AA24" s="245"/>
      <c r="AB24" s="245"/>
      <c r="AC24" s="245"/>
      <c r="AD24" s="245"/>
      <c r="AE24" s="173"/>
      <c r="AF24" s="183">
        <v>15</v>
      </c>
      <c r="AG24" s="193">
        <v>18</v>
      </c>
      <c r="AH24" s="193">
        <v>7</v>
      </c>
      <c r="AI24" s="177">
        <v>1</v>
      </c>
      <c r="AJ24" s="202">
        <f>IF(AG24-(AH24+AL24+AK24)&lt;0,0,AG24-(AH24+AL24+AK24))</f>
        <v>0</v>
      </c>
      <c r="AK24" s="176"/>
      <c r="AL24" s="178">
        <v>12</v>
      </c>
      <c r="AM24" s="180"/>
    </row>
    <row r="25" spans="1:39" s="168" customFormat="1" ht="24.75" customHeight="1">
      <c r="A25" s="265">
        <v>21</v>
      </c>
      <c r="B25" s="264" t="s">
        <v>85</v>
      </c>
      <c r="C25" s="171" t="s">
        <v>191</v>
      </c>
      <c r="D25" s="269" t="s">
        <v>112</v>
      </c>
      <c r="E25" s="196" t="s">
        <v>42</v>
      </c>
      <c r="F25" s="244"/>
      <c r="G25" s="245"/>
      <c r="H25" s="245" t="s">
        <v>148</v>
      </c>
      <c r="I25" s="245" t="s">
        <v>142</v>
      </c>
      <c r="J25" s="252" t="s">
        <v>138</v>
      </c>
      <c r="K25" s="246" t="s">
        <v>141</v>
      </c>
      <c r="L25" s="245" t="s">
        <v>142</v>
      </c>
      <c r="M25" s="252" t="s">
        <v>138</v>
      </c>
      <c r="N25" s="245" t="s">
        <v>142</v>
      </c>
      <c r="O25" s="245"/>
      <c r="P25" s="243" t="s">
        <v>141</v>
      </c>
      <c r="Q25" s="249" t="s">
        <v>141</v>
      </c>
      <c r="R25" s="254" t="s">
        <v>138</v>
      </c>
      <c r="S25" s="249"/>
      <c r="T25" s="249"/>
      <c r="U25" s="255"/>
      <c r="V25" s="245"/>
      <c r="W25" s="245" t="s">
        <v>148</v>
      </c>
      <c r="X25" s="245" t="s">
        <v>148</v>
      </c>
      <c r="Y25" s="252" t="s">
        <v>138</v>
      </c>
      <c r="Z25" s="244" t="s">
        <v>142</v>
      </c>
      <c r="AA25" s="245" t="s">
        <v>142</v>
      </c>
      <c r="AB25" s="245" t="s">
        <v>142</v>
      </c>
      <c r="AC25" s="245" t="s">
        <v>142</v>
      </c>
      <c r="AD25" s="252" t="s">
        <v>138</v>
      </c>
      <c r="AE25" s="173"/>
      <c r="AF25" s="183">
        <v>15</v>
      </c>
      <c r="AG25" s="193">
        <v>18</v>
      </c>
      <c r="AH25" s="193">
        <v>13</v>
      </c>
      <c r="AI25" s="177">
        <f t="shared" si="0"/>
        <v>0</v>
      </c>
      <c r="AJ25" s="202">
        <f t="shared" si="1"/>
        <v>5</v>
      </c>
      <c r="AK25" s="176"/>
      <c r="AL25" s="178"/>
      <c r="AM25" s="180"/>
    </row>
    <row r="26" spans="1:39" s="168" customFormat="1" ht="24.75" customHeight="1">
      <c r="A26" s="265">
        <v>22</v>
      </c>
      <c r="B26" s="264" t="s">
        <v>86</v>
      </c>
      <c r="C26" s="171" t="s">
        <v>191</v>
      </c>
      <c r="D26" s="269" t="s">
        <v>112</v>
      </c>
      <c r="E26" s="196" t="s">
        <v>42</v>
      </c>
      <c r="F26" s="250"/>
      <c r="G26" s="251"/>
      <c r="H26" s="245"/>
      <c r="I26" s="245"/>
      <c r="J26" s="245"/>
      <c r="K26" s="246"/>
      <c r="L26" s="251" t="s">
        <v>141</v>
      </c>
      <c r="M26" s="245" t="s">
        <v>141</v>
      </c>
      <c r="N26" s="245" t="s">
        <v>141</v>
      </c>
      <c r="O26" s="245" t="s">
        <v>141</v>
      </c>
      <c r="P26" s="243"/>
      <c r="Q26" s="249"/>
      <c r="R26" s="249" t="s">
        <v>148</v>
      </c>
      <c r="S26" s="249" t="s">
        <v>148</v>
      </c>
      <c r="T26" s="249"/>
      <c r="U26" s="246"/>
      <c r="V26" s="245" t="s">
        <v>142</v>
      </c>
      <c r="W26" s="245" t="s">
        <v>142</v>
      </c>
      <c r="X26" s="245" t="s">
        <v>142</v>
      </c>
      <c r="Y26" s="251" t="s">
        <v>142</v>
      </c>
      <c r="Z26" s="244"/>
      <c r="AA26" s="245"/>
      <c r="AB26" s="245"/>
      <c r="AC26" s="245" t="s">
        <v>148</v>
      </c>
      <c r="AD26" s="245" t="s">
        <v>148</v>
      </c>
      <c r="AE26" s="173"/>
      <c r="AF26" s="183">
        <v>18</v>
      </c>
      <c r="AG26" s="193">
        <v>14</v>
      </c>
      <c r="AH26" s="193">
        <v>12</v>
      </c>
      <c r="AI26" s="177">
        <f t="shared" si="0"/>
        <v>0</v>
      </c>
      <c r="AJ26" s="202">
        <f t="shared" si="1"/>
        <v>2</v>
      </c>
      <c r="AK26" s="176"/>
      <c r="AL26" s="178"/>
      <c r="AM26" s="180" t="s">
        <v>178</v>
      </c>
    </row>
    <row r="27" spans="1:39" s="168" customFormat="1" ht="24.75" customHeight="1">
      <c r="A27" s="265">
        <v>23</v>
      </c>
      <c r="B27" s="264" t="s">
        <v>87</v>
      </c>
      <c r="C27" s="171" t="s">
        <v>127</v>
      </c>
      <c r="D27" s="269" t="s">
        <v>116</v>
      </c>
      <c r="E27" s="196" t="s">
        <v>42</v>
      </c>
      <c r="F27" s="244"/>
      <c r="G27" s="245" t="s">
        <v>135</v>
      </c>
      <c r="H27" s="245" t="s">
        <v>142</v>
      </c>
      <c r="I27" s="245" t="s">
        <v>159</v>
      </c>
      <c r="J27" s="245" t="s">
        <v>141</v>
      </c>
      <c r="K27" s="246"/>
      <c r="L27" s="252" t="s">
        <v>138</v>
      </c>
      <c r="M27" s="245" t="s">
        <v>136</v>
      </c>
      <c r="N27" s="276" t="s">
        <v>261</v>
      </c>
      <c r="O27" s="245" t="s">
        <v>175</v>
      </c>
      <c r="P27" s="277"/>
      <c r="Q27" s="249"/>
      <c r="R27" s="249" t="s">
        <v>159</v>
      </c>
      <c r="S27" s="276" t="s">
        <v>262</v>
      </c>
      <c r="T27" s="249" t="s">
        <v>142</v>
      </c>
      <c r="U27" s="275" t="s">
        <v>262</v>
      </c>
      <c r="V27" s="276" t="s">
        <v>261</v>
      </c>
      <c r="W27" s="252" t="s">
        <v>138</v>
      </c>
      <c r="X27" s="252"/>
      <c r="Y27" s="245"/>
      <c r="Z27" s="244"/>
      <c r="AA27" s="245" t="s">
        <v>141</v>
      </c>
      <c r="AB27" s="245" t="s">
        <v>135</v>
      </c>
      <c r="AC27" s="245" t="s">
        <v>175</v>
      </c>
      <c r="AD27" s="245" t="s">
        <v>136</v>
      </c>
      <c r="AE27" s="173"/>
      <c r="AF27" s="183">
        <v>12</v>
      </c>
      <c r="AG27" s="193">
        <v>18</v>
      </c>
      <c r="AH27" s="197">
        <v>16</v>
      </c>
      <c r="AI27" s="177">
        <f t="shared" si="0"/>
        <v>0</v>
      </c>
      <c r="AJ27" s="202">
        <f t="shared" si="1"/>
        <v>2</v>
      </c>
      <c r="AK27" s="176"/>
      <c r="AL27" s="178"/>
      <c r="AM27" s="179"/>
    </row>
    <row r="28" spans="1:39" s="168" customFormat="1" ht="24.75" customHeight="1">
      <c r="A28" s="265">
        <v>24</v>
      </c>
      <c r="B28" s="264" t="s">
        <v>88</v>
      </c>
      <c r="C28" s="205" t="s">
        <v>198</v>
      </c>
      <c r="D28" s="273" t="s">
        <v>112</v>
      </c>
      <c r="E28" s="196" t="s">
        <v>42</v>
      </c>
      <c r="F28" s="244"/>
      <c r="G28" s="245"/>
      <c r="H28" s="245"/>
      <c r="I28" s="245" t="s">
        <v>156</v>
      </c>
      <c r="J28" s="245" t="s">
        <v>156</v>
      </c>
      <c r="K28" s="246" t="s">
        <v>155</v>
      </c>
      <c r="L28" s="245" t="s">
        <v>155</v>
      </c>
      <c r="M28" s="252" t="s">
        <v>138</v>
      </c>
      <c r="N28" s="245"/>
      <c r="O28" s="252"/>
      <c r="P28" s="243" t="s">
        <v>156</v>
      </c>
      <c r="Q28" s="249" t="s">
        <v>156</v>
      </c>
      <c r="R28" s="252" t="s">
        <v>138</v>
      </c>
      <c r="S28" s="254"/>
      <c r="T28" s="249"/>
      <c r="U28" s="246" t="s">
        <v>155</v>
      </c>
      <c r="V28" s="245" t="s">
        <v>155</v>
      </c>
      <c r="W28" s="245" t="s">
        <v>155</v>
      </c>
      <c r="X28" s="252" t="s">
        <v>138</v>
      </c>
      <c r="Y28" s="245" t="s">
        <v>156</v>
      </c>
      <c r="Z28" s="244" t="s">
        <v>155</v>
      </c>
      <c r="AA28" s="252" t="s">
        <v>138</v>
      </c>
      <c r="AB28" s="245" t="s">
        <v>156</v>
      </c>
      <c r="AC28" s="245" t="s">
        <v>156</v>
      </c>
      <c r="AD28" s="245" t="s">
        <v>155</v>
      </c>
      <c r="AE28" s="207"/>
      <c r="AF28" s="183">
        <v>16</v>
      </c>
      <c r="AG28" s="193">
        <v>18</v>
      </c>
      <c r="AH28" s="197">
        <v>14</v>
      </c>
      <c r="AI28" s="177">
        <f t="shared" si="0"/>
        <v>0</v>
      </c>
      <c r="AJ28" s="202">
        <f t="shared" si="1"/>
        <v>4</v>
      </c>
      <c r="AK28" s="176"/>
      <c r="AL28" s="178"/>
      <c r="AM28" s="179"/>
    </row>
    <row r="29" spans="1:39" s="168" customFormat="1" ht="24.75" customHeight="1">
      <c r="A29" s="265">
        <v>25</v>
      </c>
      <c r="B29" s="264" t="s">
        <v>89</v>
      </c>
      <c r="C29" s="171" t="s">
        <v>217</v>
      </c>
      <c r="D29" s="269" t="s">
        <v>117</v>
      </c>
      <c r="E29" s="208" t="s">
        <v>40</v>
      </c>
      <c r="F29" s="276" t="s">
        <v>270</v>
      </c>
      <c r="G29" s="276" t="s">
        <v>265</v>
      </c>
      <c r="H29" s="282" t="s">
        <v>266</v>
      </c>
      <c r="I29" s="266" t="s">
        <v>138</v>
      </c>
      <c r="J29" s="282"/>
      <c r="K29" s="246"/>
      <c r="L29" s="245"/>
      <c r="M29" s="245"/>
      <c r="N29" s="245"/>
      <c r="O29" s="245"/>
      <c r="P29" s="260"/>
      <c r="Q29" s="257"/>
      <c r="R29" s="257"/>
      <c r="S29" s="261"/>
      <c r="T29" s="257"/>
      <c r="U29" s="246"/>
      <c r="V29" s="276" t="s">
        <v>265</v>
      </c>
      <c r="W29" s="276" t="s">
        <v>266</v>
      </c>
      <c r="X29" s="266" t="s">
        <v>138</v>
      </c>
      <c r="Y29" s="302" t="s">
        <v>270</v>
      </c>
      <c r="Z29" s="244"/>
      <c r="AA29" s="245"/>
      <c r="AB29" s="262"/>
      <c r="AC29" s="251"/>
      <c r="AD29" s="251"/>
      <c r="AE29" s="209"/>
      <c r="AF29" s="183">
        <v>26</v>
      </c>
      <c r="AG29" s="193">
        <v>16</v>
      </c>
      <c r="AH29" s="193">
        <v>6</v>
      </c>
      <c r="AI29" s="177">
        <f t="shared" si="0"/>
        <v>0</v>
      </c>
      <c r="AJ29" s="202">
        <f t="shared" si="1"/>
        <v>2</v>
      </c>
      <c r="AK29" s="176"/>
      <c r="AL29" s="178">
        <v>8</v>
      </c>
      <c r="AM29" s="180"/>
    </row>
    <row r="30" spans="1:39" s="168" customFormat="1" ht="24.75" customHeight="1">
      <c r="A30" s="265">
        <v>26</v>
      </c>
      <c r="B30" s="264" t="s">
        <v>90</v>
      </c>
      <c r="C30" s="171" t="s">
        <v>199</v>
      </c>
      <c r="D30" s="269" t="s">
        <v>118</v>
      </c>
      <c r="E30" s="172" t="s">
        <v>43</v>
      </c>
      <c r="F30" s="244"/>
      <c r="G30" s="252" t="s">
        <v>138</v>
      </c>
      <c r="H30" s="245" t="s">
        <v>152</v>
      </c>
      <c r="I30" s="245" t="s">
        <v>152</v>
      </c>
      <c r="J30" s="245"/>
      <c r="K30" s="246" t="s">
        <v>145</v>
      </c>
      <c r="L30" s="252" t="s">
        <v>138</v>
      </c>
      <c r="M30" s="245" t="s">
        <v>145</v>
      </c>
      <c r="N30" s="252" t="s">
        <v>138</v>
      </c>
      <c r="O30" s="251"/>
      <c r="P30" s="243"/>
      <c r="Q30" s="249" t="s">
        <v>152</v>
      </c>
      <c r="R30" s="249" t="s">
        <v>152</v>
      </c>
      <c r="S30" s="249" t="s">
        <v>152</v>
      </c>
      <c r="T30" s="249" t="s">
        <v>145</v>
      </c>
      <c r="U30" s="246" t="s">
        <v>152</v>
      </c>
      <c r="V30" s="245" t="s">
        <v>145</v>
      </c>
      <c r="W30" s="245" t="s">
        <v>145</v>
      </c>
      <c r="X30" s="251" t="s">
        <v>152</v>
      </c>
      <c r="Y30" s="251" t="s">
        <v>152</v>
      </c>
      <c r="Z30" s="244" t="s">
        <v>145</v>
      </c>
      <c r="AA30" s="245" t="s">
        <v>175</v>
      </c>
      <c r="AB30" s="263" t="s">
        <v>175</v>
      </c>
      <c r="AC30" s="252" t="s">
        <v>138</v>
      </c>
      <c r="AD30" s="245" t="s">
        <v>152</v>
      </c>
      <c r="AE30" s="173"/>
      <c r="AF30" s="183">
        <v>3</v>
      </c>
      <c r="AG30" s="193">
        <v>21</v>
      </c>
      <c r="AH30" s="193">
        <v>17</v>
      </c>
      <c r="AI30" s="177">
        <f t="shared" si="0"/>
        <v>0</v>
      </c>
      <c r="AJ30" s="202">
        <f t="shared" si="1"/>
        <v>4</v>
      </c>
      <c r="AK30" s="176"/>
      <c r="AL30" s="178"/>
      <c r="AM30" s="179"/>
    </row>
    <row r="31" spans="1:39" s="168" customFormat="1" ht="24.75" customHeight="1">
      <c r="A31" s="265">
        <v>27</v>
      </c>
      <c r="B31" s="264" t="s">
        <v>91</v>
      </c>
      <c r="C31" s="171" t="s">
        <v>124</v>
      </c>
      <c r="D31" s="269" t="s">
        <v>113</v>
      </c>
      <c r="E31" s="172" t="s">
        <v>42</v>
      </c>
      <c r="F31" s="244" t="s">
        <v>160</v>
      </c>
      <c r="G31" s="245" t="s">
        <v>146</v>
      </c>
      <c r="H31" s="245"/>
      <c r="I31" s="245" t="s">
        <v>146</v>
      </c>
      <c r="J31" s="245"/>
      <c r="K31" s="250"/>
      <c r="L31" s="251"/>
      <c r="M31" s="251" t="s">
        <v>146</v>
      </c>
      <c r="N31" s="245" t="s">
        <v>135</v>
      </c>
      <c r="O31" s="245" t="s">
        <v>135</v>
      </c>
      <c r="P31" s="243" t="s">
        <v>160</v>
      </c>
      <c r="Q31" s="249" t="s">
        <v>160</v>
      </c>
      <c r="R31" s="257" t="s">
        <v>153</v>
      </c>
      <c r="S31" s="257" t="s">
        <v>153</v>
      </c>
      <c r="T31" s="257" t="s">
        <v>146</v>
      </c>
      <c r="U31" s="246" t="s">
        <v>153</v>
      </c>
      <c r="V31" s="245" t="s">
        <v>153</v>
      </c>
      <c r="W31" s="245"/>
      <c r="X31" s="251" t="s">
        <v>160</v>
      </c>
      <c r="Y31" s="251" t="s">
        <v>160</v>
      </c>
      <c r="Z31" s="246" t="s">
        <v>146</v>
      </c>
      <c r="AA31" s="262" t="s">
        <v>136</v>
      </c>
      <c r="AB31" s="245" t="s">
        <v>136</v>
      </c>
      <c r="AC31" s="245" t="s">
        <v>153</v>
      </c>
      <c r="AD31" s="245"/>
      <c r="AE31" s="173"/>
      <c r="AF31" s="183">
        <v>8</v>
      </c>
      <c r="AG31" s="193">
        <v>19</v>
      </c>
      <c r="AH31" s="193">
        <v>19</v>
      </c>
      <c r="AI31" s="177">
        <f t="shared" si="0"/>
        <v>0</v>
      </c>
      <c r="AJ31" s="202">
        <f t="shared" si="1"/>
        <v>0</v>
      </c>
      <c r="AK31" s="176"/>
      <c r="AL31" s="178"/>
      <c r="AM31" s="179"/>
    </row>
    <row r="32" spans="1:39" s="168" customFormat="1" ht="24.75" customHeight="1">
      <c r="A32" s="265">
        <v>28</v>
      </c>
      <c r="B32" s="264" t="s">
        <v>92</v>
      </c>
      <c r="C32" s="171" t="s">
        <v>123</v>
      </c>
      <c r="D32" s="269" t="s">
        <v>110</v>
      </c>
      <c r="E32" s="172" t="s">
        <v>42</v>
      </c>
      <c r="F32" s="244"/>
      <c r="G32" s="245" t="s">
        <v>148</v>
      </c>
      <c r="H32" s="252" t="s">
        <v>138</v>
      </c>
      <c r="I32" s="245" t="s">
        <v>136</v>
      </c>
      <c r="J32" s="245" t="s">
        <v>175</v>
      </c>
      <c r="K32" s="246" t="s">
        <v>135</v>
      </c>
      <c r="L32" s="245" t="s">
        <v>136</v>
      </c>
      <c r="M32" s="252" t="s">
        <v>138</v>
      </c>
      <c r="N32" s="245"/>
      <c r="O32" s="245"/>
      <c r="P32" s="243"/>
      <c r="Q32" s="249"/>
      <c r="R32" s="276" t="s">
        <v>269</v>
      </c>
      <c r="S32" s="249" t="s">
        <v>175</v>
      </c>
      <c r="T32" s="249"/>
      <c r="U32" s="246" t="s">
        <v>220</v>
      </c>
      <c r="V32" s="245" t="s">
        <v>220</v>
      </c>
      <c r="W32" s="252" t="s">
        <v>138</v>
      </c>
      <c r="X32" s="252" t="s">
        <v>138</v>
      </c>
      <c r="Y32" s="245"/>
      <c r="Z32" s="244" t="s">
        <v>135</v>
      </c>
      <c r="AA32" s="252" t="s">
        <v>138</v>
      </c>
      <c r="AB32" s="280" t="s">
        <v>268</v>
      </c>
      <c r="AC32" s="251"/>
      <c r="AD32" s="245"/>
      <c r="AE32" s="210"/>
      <c r="AF32" s="183">
        <v>21</v>
      </c>
      <c r="AG32" s="193">
        <v>16</v>
      </c>
      <c r="AH32" s="193">
        <v>11</v>
      </c>
      <c r="AI32" s="177">
        <f t="shared" si="0"/>
        <v>0</v>
      </c>
      <c r="AJ32" s="202">
        <f t="shared" si="1"/>
        <v>5</v>
      </c>
      <c r="AK32" s="176"/>
      <c r="AL32" s="178"/>
      <c r="AM32" s="179"/>
    </row>
    <row r="33" spans="1:39" s="168" customFormat="1" ht="24.75" customHeight="1">
      <c r="A33" s="265">
        <v>29</v>
      </c>
      <c r="B33" s="264" t="s">
        <v>93</v>
      </c>
      <c r="C33" s="171" t="s">
        <v>191</v>
      </c>
      <c r="D33" s="269" t="s">
        <v>112</v>
      </c>
      <c r="E33" s="172" t="s">
        <v>42</v>
      </c>
      <c r="F33" s="244"/>
      <c r="G33" s="245" t="s">
        <v>155</v>
      </c>
      <c r="H33" s="252" t="s">
        <v>138</v>
      </c>
      <c r="I33" s="245" t="s">
        <v>135</v>
      </c>
      <c r="J33" s="251" t="s">
        <v>135</v>
      </c>
      <c r="K33" s="246" t="s">
        <v>156</v>
      </c>
      <c r="L33" s="245" t="s">
        <v>156</v>
      </c>
      <c r="M33" s="245" t="s">
        <v>155</v>
      </c>
      <c r="N33" s="245" t="s">
        <v>135</v>
      </c>
      <c r="O33" s="245" t="s">
        <v>135</v>
      </c>
      <c r="P33" s="243" t="s">
        <v>136</v>
      </c>
      <c r="Q33" s="249" t="s">
        <v>136</v>
      </c>
      <c r="R33" s="249" t="s">
        <v>148</v>
      </c>
      <c r="S33" s="249" t="s">
        <v>148</v>
      </c>
      <c r="T33" s="249"/>
      <c r="U33" s="250"/>
      <c r="W33" s="251"/>
      <c r="X33" s="245" t="s">
        <v>156</v>
      </c>
      <c r="Y33" s="245"/>
      <c r="Z33" s="244"/>
      <c r="AA33" s="251" t="s">
        <v>155</v>
      </c>
      <c r="AB33" s="252" t="s">
        <v>138</v>
      </c>
      <c r="AC33" s="251" t="s">
        <v>148</v>
      </c>
      <c r="AD33" s="245" t="s">
        <v>148</v>
      </c>
      <c r="AE33" s="211"/>
      <c r="AF33" s="183">
        <v>13</v>
      </c>
      <c r="AG33" s="193">
        <v>18</v>
      </c>
      <c r="AH33" s="193">
        <v>16</v>
      </c>
      <c r="AI33" s="177">
        <f t="shared" si="0"/>
        <v>0</v>
      </c>
      <c r="AJ33" s="202">
        <f t="shared" si="1"/>
        <v>2</v>
      </c>
      <c r="AK33" s="176"/>
      <c r="AL33" s="178"/>
      <c r="AM33" s="179"/>
    </row>
    <row r="34" spans="1:39" s="168" customFormat="1" ht="24.75" customHeight="1">
      <c r="A34" s="265">
        <v>30</v>
      </c>
      <c r="B34" s="264" t="s">
        <v>94</v>
      </c>
      <c r="C34" s="171" t="s">
        <v>216</v>
      </c>
      <c r="D34" s="269" t="s">
        <v>112</v>
      </c>
      <c r="E34" s="172" t="s">
        <v>42</v>
      </c>
      <c r="F34" s="250" t="s">
        <v>141</v>
      </c>
      <c r="G34" s="251" t="s">
        <v>141</v>
      </c>
      <c r="H34" s="245" t="s">
        <v>141</v>
      </c>
      <c r="I34" s="245" t="s">
        <v>141</v>
      </c>
      <c r="J34" s="252" t="s">
        <v>138</v>
      </c>
      <c r="K34" s="246" t="s">
        <v>155</v>
      </c>
      <c r="L34" s="245" t="s">
        <v>155</v>
      </c>
      <c r="M34" s="252" t="s">
        <v>138</v>
      </c>
      <c r="N34" s="245"/>
      <c r="O34" s="245"/>
      <c r="P34" s="243" t="s">
        <v>156</v>
      </c>
      <c r="Q34" s="249" t="s">
        <v>156</v>
      </c>
      <c r="R34" s="257"/>
      <c r="S34" s="261"/>
      <c r="T34" s="249"/>
      <c r="U34" s="246" t="s">
        <v>155</v>
      </c>
      <c r="V34" s="245" t="s">
        <v>155</v>
      </c>
      <c r="W34" s="267" t="s">
        <v>138</v>
      </c>
      <c r="X34" s="245"/>
      <c r="Y34" s="245"/>
      <c r="Z34" s="244"/>
      <c r="AA34" s="292"/>
      <c r="AB34" s="245" t="s">
        <v>156</v>
      </c>
      <c r="AC34" s="245" t="s">
        <v>156</v>
      </c>
      <c r="AD34" s="252" t="s">
        <v>138</v>
      </c>
      <c r="AE34" s="211"/>
      <c r="AF34" s="183">
        <v>20</v>
      </c>
      <c r="AG34" s="193">
        <v>16</v>
      </c>
      <c r="AH34" s="193">
        <v>12</v>
      </c>
      <c r="AI34" s="177">
        <f t="shared" si="0"/>
        <v>0</v>
      </c>
      <c r="AJ34" s="202">
        <f t="shared" si="1"/>
        <v>4</v>
      </c>
      <c r="AK34" s="176"/>
      <c r="AL34" s="178"/>
      <c r="AM34" s="180" t="s">
        <v>260</v>
      </c>
    </row>
    <row r="35" spans="1:39" s="168" customFormat="1" ht="24.75" customHeight="1">
      <c r="A35" s="265">
        <v>31</v>
      </c>
      <c r="B35" s="264" t="s">
        <v>95</v>
      </c>
      <c r="C35" s="171" t="s">
        <v>123</v>
      </c>
      <c r="D35" s="269" t="s">
        <v>110</v>
      </c>
      <c r="E35" s="172" t="s">
        <v>42</v>
      </c>
      <c r="F35" s="275"/>
      <c r="G35" s="252"/>
      <c r="H35" s="278" t="s">
        <v>261</v>
      </c>
      <c r="I35" s="278" t="s">
        <v>261</v>
      </c>
      <c r="J35" s="252" t="s">
        <v>138</v>
      </c>
      <c r="K35" s="246" t="s">
        <v>142</v>
      </c>
      <c r="L35" s="252" t="s">
        <v>138</v>
      </c>
      <c r="M35" s="252" t="s">
        <v>138</v>
      </c>
      <c r="N35" s="245"/>
      <c r="O35" s="245"/>
      <c r="P35" s="275" t="s">
        <v>262</v>
      </c>
      <c r="Q35" s="257" t="s">
        <v>263</v>
      </c>
      <c r="R35" s="249" t="s">
        <v>142</v>
      </c>
      <c r="S35" s="285" t="s">
        <v>141</v>
      </c>
      <c r="T35" s="278"/>
      <c r="U35" s="246" t="s">
        <v>141</v>
      </c>
      <c r="V35" s="245" t="s">
        <v>141</v>
      </c>
      <c r="W35" s="252" t="s">
        <v>138</v>
      </c>
      <c r="X35" s="251"/>
      <c r="Y35" s="251"/>
      <c r="Z35" s="303"/>
      <c r="AA35" s="287" t="s">
        <v>271</v>
      </c>
      <c r="AB35" s="304" t="s">
        <v>262</v>
      </c>
      <c r="AC35" s="280" t="s">
        <v>262</v>
      </c>
      <c r="AD35" s="252"/>
      <c r="AE35" s="209"/>
      <c r="AF35" s="183">
        <v>26</v>
      </c>
      <c r="AG35" s="193">
        <v>16</v>
      </c>
      <c r="AH35" s="193">
        <v>12</v>
      </c>
      <c r="AI35" s="177">
        <f t="shared" si="0"/>
        <v>0</v>
      </c>
      <c r="AJ35" s="202">
        <f t="shared" si="1"/>
        <v>4</v>
      </c>
      <c r="AK35" s="176"/>
      <c r="AL35" s="178"/>
      <c r="AM35" s="204"/>
    </row>
    <row r="36" spans="1:39" s="168" customFormat="1" ht="24.75" customHeight="1">
      <c r="A36" s="265">
        <v>32</v>
      </c>
      <c r="B36" s="264" t="s">
        <v>96</v>
      </c>
      <c r="C36" s="171" t="s">
        <v>191</v>
      </c>
      <c r="D36" s="269" t="s">
        <v>112</v>
      </c>
      <c r="E36" s="172" t="s">
        <v>42</v>
      </c>
      <c r="F36" s="244" t="s">
        <v>143</v>
      </c>
      <c r="G36" s="245" t="s">
        <v>157</v>
      </c>
      <c r="H36" s="245" t="s">
        <v>157</v>
      </c>
      <c r="I36" s="252" t="s">
        <v>138</v>
      </c>
      <c r="J36" s="245" t="s">
        <v>277</v>
      </c>
      <c r="K36" s="246"/>
      <c r="L36" s="245" t="s">
        <v>148</v>
      </c>
      <c r="M36" s="245"/>
      <c r="N36" s="245"/>
      <c r="O36" s="251"/>
      <c r="P36" s="243" t="s">
        <v>148</v>
      </c>
      <c r="Q36" s="252" t="s">
        <v>138</v>
      </c>
      <c r="R36" s="254"/>
      <c r="S36" s="249" t="s">
        <v>157</v>
      </c>
      <c r="T36" s="249" t="s">
        <v>143</v>
      </c>
      <c r="U36" s="250" t="s">
        <v>149</v>
      </c>
      <c r="V36" s="251" t="s">
        <v>149</v>
      </c>
      <c r="W36" s="245" t="s">
        <v>143</v>
      </c>
      <c r="X36" s="245" t="s">
        <v>143</v>
      </c>
      <c r="Y36" s="245" t="s">
        <v>143</v>
      </c>
      <c r="Z36" s="244" t="s">
        <v>150</v>
      </c>
      <c r="AA36" s="290" t="s">
        <v>136</v>
      </c>
      <c r="AB36" s="245" t="s">
        <v>136</v>
      </c>
      <c r="AC36" s="245"/>
      <c r="AD36" s="245"/>
      <c r="AE36" s="212"/>
      <c r="AF36" s="183">
        <v>16</v>
      </c>
      <c r="AG36" s="193">
        <v>18</v>
      </c>
      <c r="AH36" s="193">
        <v>16</v>
      </c>
      <c r="AI36" s="177">
        <f>IF((AG36-(AH36+AL36+AK36))&gt;0,0,ABS((AG36-(AH36+AL36+AK36))))</f>
        <v>0</v>
      </c>
      <c r="AJ36" s="202">
        <f>IF(AG36-(AH36+AL36+AK36)&lt;0,0,AG36-(AH36+AL36+AK36))</f>
        <v>2</v>
      </c>
      <c r="AK36" s="176"/>
      <c r="AL36" s="178"/>
      <c r="AM36" s="179"/>
    </row>
    <row r="37" spans="1:39" s="168" customFormat="1" ht="24.75" customHeight="1">
      <c r="A37" s="265">
        <v>33</v>
      </c>
      <c r="B37" s="264" t="s">
        <v>97</v>
      </c>
      <c r="C37" s="171" t="s">
        <v>200</v>
      </c>
      <c r="D37" s="269" t="s">
        <v>201</v>
      </c>
      <c r="E37" s="172" t="s">
        <v>42</v>
      </c>
      <c r="F37" s="252" t="s">
        <v>138</v>
      </c>
      <c r="G37" s="252" t="s">
        <v>138</v>
      </c>
      <c r="H37" s="245" t="s">
        <v>159</v>
      </c>
      <c r="I37" s="251" t="s">
        <v>145</v>
      </c>
      <c r="J37" s="251" t="s">
        <v>145</v>
      </c>
      <c r="K37" s="246" t="s">
        <v>159</v>
      </c>
      <c r="L37" s="245" t="s">
        <v>145</v>
      </c>
      <c r="M37" s="245" t="s">
        <v>152</v>
      </c>
      <c r="N37" s="245" t="s">
        <v>152</v>
      </c>
      <c r="O37" s="251" t="s">
        <v>159</v>
      </c>
      <c r="P37" s="243" t="s">
        <v>159</v>
      </c>
      <c r="Q37" s="249" t="s">
        <v>145</v>
      </c>
      <c r="R37" s="252" t="s">
        <v>138</v>
      </c>
      <c r="S37" s="252" t="s">
        <v>138</v>
      </c>
      <c r="T37" s="268"/>
      <c r="U37" s="246"/>
      <c r="V37" s="245"/>
      <c r="W37" s="252"/>
      <c r="X37" s="245"/>
      <c r="Y37" s="245" t="s">
        <v>159</v>
      </c>
      <c r="Z37" s="244" t="s">
        <v>152</v>
      </c>
      <c r="AA37" s="245" t="s">
        <v>152</v>
      </c>
      <c r="AB37" s="252" t="s">
        <v>138</v>
      </c>
      <c r="AC37" s="252"/>
      <c r="AD37" s="251"/>
      <c r="AE37" s="209"/>
      <c r="AF37" s="183">
        <v>13</v>
      </c>
      <c r="AG37" s="193">
        <v>18</v>
      </c>
      <c r="AH37" s="193">
        <v>13</v>
      </c>
      <c r="AI37" s="177">
        <f aca="true" t="shared" si="2" ref="AI37:AI49">IF((AG37-(AH37+AL37+AK37))&gt;0,0,ABS((AG37-(AH37+AL37+AK37))))</f>
        <v>0</v>
      </c>
      <c r="AJ37" s="202">
        <f aca="true" t="shared" si="3" ref="AJ37:AJ49">IF(AG37-(AH37+AL37+AK37)&lt;0,0,AG37-(AH37+AL37+AK37))</f>
        <v>5</v>
      </c>
      <c r="AK37" s="176"/>
      <c r="AL37" s="178"/>
      <c r="AM37" s="179"/>
    </row>
    <row r="38" spans="1:39" s="168" customFormat="1" ht="24.75" customHeight="1">
      <c r="A38" s="265">
        <v>34</v>
      </c>
      <c r="B38" s="264" t="s">
        <v>98</v>
      </c>
      <c r="C38" s="171" t="s">
        <v>126</v>
      </c>
      <c r="D38" s="269" t="s">
        <v>115</v>
      </c>
      <c r="E38" s="172" t="s">
        <v>42</v>
      </c>
      <c r="F38" s="244" t="s">
        <v>278</v>
      </c>
      <c r="G38" s="245" t="s">
        <v>220</v>
      </c>
      <c r="H38" s="245" t="s">
        <v>220</v>
      </c>
      <c r="I38" s="252" t="s">
        <v>138</v>
      </c>
      <c r="J38" s="245"/>
      <c r="K38" s="246"/>
      <c r="L38" s="245"/>
      <c r="M38" s="245" t="s">
        <v>175</v>
      </c>
      <c r="N38" s="245" t="s">
        <v>220</v>
      </c>
      <c r="O38" s="251" t="s">
        <v>220</v>
      </c>
      <c r="P38" s="243" t="s">
        <v>175</v>
      </c>
      <c r="Q38" s="249" t="s">
        <v>175</v>
      </c>
      <c r="R38" s="249" t="s">
        <v>220</v>
      </c>
      <c r="S38" s="252" t="s">
        <v>138</v>
      </c>
      <c r="T38" s="249" t="s">
        <v>136</v>
      </c>
      <c r="U38" s="250"/>
      <c r="V38" s="251"/>
      <c r="W38" s="251" t="s">
        <v>220</v>
      </c>
      <c r="X38" s="245" t="s">
        <v>136</v>
      </c>
      <c r="Y38" s="245" t="s">
        <v>175</v>
      </c>
      <c r="Z38" s="244"/>
      <c r="AA38" s="252"/>
      <c r="AB38" s="252" t="s">
        <v>138</v>
      </c>
      <c r="AC38" s="245" t="s">
        <v>136</v>
      </c>
      <c r="AD38" s="245" t="s">
        <v>220</v>
      </c>
      <c r="AE38" s="209"/>
      <c r="AF38" s="183">
        <v>12</v>
      </c>
      <c r="AG38" s="193">
        <v>18</v>
      </c>
      <c r="AH38" s="193">
        <v>15</v>
      </c>
      <c r="AI38" s="177">
        <f t="shared" si="2"/>
        <v>0</v>
      </c>
      <c r="AJ38" s="202">
        <f t="shared" si="3"/>
        <v>3</v>
      </c>
      <c r="AK38" s="176"/>
      <c r="AL38" s="178"/>
      <c r="AM38" s="179"/>
    </row>
    <row r="39" spans="1:39" s="168" customFormat="1" ht="24.75" customHeight="1">
      <c r="A39" s="265">
        <v>35</v>
      </c>
      <c r="B39" s="264" t="s">
        <v>99</v>
      </c>
      <c r="C39" s="171" t="s">
        <v>198</v>
      </c>
      <c r="D39" s="269" t="s">
        <v>112</v>
      </c>
      <c r="E39" s="172" t="s">
        <v>42</v>
      </c>
      <c r="F39" s="250"/>
      <c r="G39" s="251"/>
      <c r="H39" s="252" t="s">
        <v>138</v>
      </c>
      <c r="I39" s="245" t="s">
        <v>175</v>
      </c>
      <c r="J39" s="245" t="s">
        <v>136</v>
      </c>
      <c r="K39" s="246" t="s">
        <v>143</v>
      </c>
      <c r="L39" s="245" t="s">
        <v>143</v>
      </c>
      <c r="M39" s="245" t="s">
        <v>143</v>
      </c>
      <c r="N39" s="245"/>
      <c r="O39" s="251"/>
      <c r="P39" s="243" t="s">
        <v>135</v>
      </c>
      <c r="Q39" s="252" t="s">
        <v>138</v>
      </c>
      <c r="R39" s="254"/>
      <c r="S39" s="249"/>
      <c r="T39" s="249"/>
      <c r="U39" s="246" t="s">
        <v>135</v>
      </c>
      <c r="V39" s="245" t="s">
        <v>136</v>
      </c>
      <c r="W39" s="245" t="s">
        <v>136</v>
      </c>
      <c r="X39" s="251"/>
      <c r="Y39" s="251"/>
      <c r="Z39" s="244" t="s">
        <v>175</v>
      </c>
      <c r="AA39" s="252" t="s">
        <v>138</v>
      </c>
      <c r="AB39" s="252" t="s">
        <v>138</v>
      </c>
      <c r="AC39" s="245" t="s">
        <v>135</v>
      </c>
      <c r="AD39" s="245" t="s">
        <v>175</v>
      </c>
      <c r="AE39" s="142"/>
      <c r="AF39" s="183">
        <v>28</v>
      </c>
      <c r="AG39" s="193">
        <v>16</v>
      </c>
      <c r="AH39" s="193">
        <v>12</v>
      </c>
      <c r="AI39" s="177">
        <f t="shared" si="2"/>
        <v>0</v>
      </c>
      <c r="AJ39" s="202">
        <f t="shared" si="3"/>
        <v>4</v>
      </c>
      <c r="AK39" s="176"/>
      <c r="AL39" s="178"/>
      <c r="AM39" s="179"/>
    </row>
    <row r="40" spans="1:39" s="168" customFormat="1" ht="24.75" customHeight="1">
      <c r="A40" s="265">
        <v>36</v>
      </c>
      <c r="B40" s="264" t="s">
        <v>100</v>
      </c>
      <c r="C40" s="171" t="s">
        <v>128</v>
      </c>
      <c r="D40" s="269" t="s">
        <v>119</v>
      </c>
      <c r="E40" s="172" t="s">
        <v>42</v>
      </c>
      <c r="F40" s="244" t="s">
        <v>145</v>
      </c>
      <c r="G40" s="245" t="s">
        <v>145</v>
      </c>
      <c r="H40" s="245" t="s">
        <v>136</v>
      </c>
      <c r="I40" s="252" t="s">
        <v>138</v>
      </c>
      <c r="J40" s="245" t="s">
        <v>159</v>
      </c>
      <c r="K40" s="246" t="s">
        <v>175</v>
      </c>
      <c r="L40" s="245"/>
      <c r="M40" s="245"/>
      <c r="N40" s="252"/>
      <c r="O40" s="245"/>
      <c r="P40" s="243"/>
      <c r="Q40" s="249" t="s">
        <v>159</v>
      </c>
      <c r="R40" s="249" t="s">
        <v>145</v>
      </c>
      <c r="S40" s="249" t="s">
        <v>135</v>
      </c>
      <c r="T40" s="249"/>
      <c r="U40" s="246"/>
      <c r="V40" s="245" t="s">
        <v>152</v>
      </c>
      <c r="W40" s="252" t="s">
        <v>138</v>
      </c>
      <c r="X40" s="245" t="s">
        <v>159</v>
      </c>
      <c r="Y40" s="245"/>
      <c r="Z40" s="244" t="s">
        <v>159</v>
      </c>
      <c r="AA40" s="245" t="s">
        <v>159</v>
      </c>
      <c r="AB40" s="245" t="s">
        <v>159</v>
      </c>
      <c r="AC40" s="245" t="s">
        <v>152</v>
      </c>
      <c r="AD40" s="245"/>
      <c r="AE40" s="213"/>
      <c r="AF40" s="183">
        <v>28</v>
      </c>
      <c r="AG40" s="193">
        <v>16</v>
      </c>
      <c r="AH40" s="193">
        <v>14</v>
      </c>
      <c r="AI40" s="177">
        <f t="shared" si="2"/>
        <v>0</v>
      </c>
      <c r="AJ40" s="202">
        <f t="shared" si="3"/>
        <v>2</v>
      </c>
      <c r="AK40" s="176"/>
      <c r="AL40" s="178"/>
      <c r="AM40" s="179"/>
    </row>
    <row r="41" spans="1:39" s="168" customFormat="1" ht="24.75" customHeight="1">
      <c r="A41" s="265">
        <v>37</v>
      </c>
      <c r="B41" s="264" t="s">
        <v>101</v>
      </c>
      <c r="C41" s="181" t="s">
        <v>202</v>
      </c>
      <c r="D41" s="270" t="s">
        <v>109</v>
      </c>
      <c r="E41" s="172" t="s">
        <v>42</v>
      </c>
      <c r="F41" s="244"/>
      <c r="G41" s="245"/>
      <c r="H41" s="245" t="s">
        <v>158</v>
      </c>
      <c r="I41" s="245" t="s">
        <v>158</v>
      </c>
      <c r="J41" s="245" t="s">
        <v>158</v>
      </c>
      <c r="K41" s="246"/>
      <c r="L41" s="245"/>
      <c r="M41" s="245"/>
      <c r="N41" s="245" t="s">
        <v>151</v>
      </c>
      <c r="O41" s="251" t="s">
        <v>151</v>
      </c>
      <c r="P41" s="243" t="s">
        <v>144</v>
      </c>
      <c r="Q41" s="249" t="s">
        <v>144</v>
      </c>
      <c r="R41" s="249" t="s">
        <v>144</v>
      </c>
      <c r="S41" s="249"/>
      <c r="T41" s="249"/>
      <c r="U41" s="250" t="s">
        <v>151</v>
      </c>
      <c r="V41" s="251" t="s">
        <v>151</v>
      </c>
      <c r="W41" s="252" t="s">
        <v>138</v>
      </c>
      <c r="X41" s="252" t="s">
        <v>138</v>
      </c>
      <c r="Y41" s="252" t="s">
        <v>138</v>
      </c>
      <c r="Z41" s="244" t="s">
        <v>158</v>
      </c>
      <c r="AA41" s="245" t="s">
        <v>158</v>
      </c>
      <c r="AB41" s="245" t="s">
        <v>158</v>
      </c>
      <c r="AC41" s="251"/>
      <c r="AD41" s="251"/>
      <c r="AE41" s="173"/>
      <c r="AF41" s="174">
        <v>22</v>
      </c>
      <c r="AG41" s="197">
        <v>16</v>
      </c>
      <c r="AH41" s="193">
        <v>13</v>
      </c>
      <c r="AI41" s="177">
        <f t="shared" si="2"/>
        <v>0</v>
      </c>
      <c r="AJ41" s="202">
        <f t="shared" si="3"/>
        <v>3</v>
      </c>
      <c r="AK41" s="175"/>
      <c r="AL41" s="178"/>
      <c r="AM41" s="179" t="s">
        <v>260</v>
      </c>
    </row>
    <row r="42" spans="1:39" s="168" customFormat="1" ht="24.75" customHeight="1">
      <c r="A42" s="265">
        <v>38</v>
      </c>
      <c r="B42" s="264" t="s">
        <v>102</v>
      </c>
      <c r="C42" s="171" t="s">
        <v>204</v>
      </c>
      <c r="D42" s="269" t="s">
        <v>120</v>
      </c>
      <c r="E42" s="172" t="s">
        <v>42</v>
      </c>
      <c r="F42" s="275" t="s">
        <v>268</v>
      </c>
      <c r="G42" s="245" t="s">
        <v>175</v>
      </c>
      <c r="H42" s="245" t="s">
        <v>175</v>
      </c>
      <c r="I42" s="245" t="s">
        <v>148</v>
      </c>
      <c r="J42" s="276" t="s">
        <v>267</v>
      </c>
      <c r="K42" s="275" t="s">
        <v>269</v>
      </c>
      <c r="L42" s="245" t="s">
        <v>135</v>
      </c>
      <c r="M42" s="276" t="s">
        <v>266</v>
      </c>
      <c r="N42" s="276" t="s">
        <v>265</v>
      </c>
      <c r="O42" s="276" t="s">
        <v>267</v>
      </c>
      <c r="P42" s="243"/>
      <c r="Q42" s="249"/>
      <c r="R42" s="249" t="s">
        <v>175</v>
      </c>
      <c r="S42" s="278" t="s">
        <v>265</v>
      </c>
      <c r="T42" s="278"/>
      <c r="U42" s="246" t="s">
        <v>136</v>
      </c>
      <c r="V42" s="245"/>
      <c r="W42" s="245"/>
      <c r="X42" s="245"/>
      <c r="Y42" s="276"/>
      <c r="Z42" s="275" t="s">
        <v>266</v>
      </c>
      <c r="AA42" s="276" t="s">
        <v>266</v>
      </c>
      <c r="AB42" s="276" t="s">
        <v>267</v>
      </c>
      <c r="AC42" s="252" t="s">
        <v>138</v>
      </c>
      <c r="AD42" s="276" t="s">
        <v>265</v>
      </c>
      <c r="AE42" s="209"/>
      <c r="AF42" s="183">
        <v>12</v>
      </c>
      <c r="AG42" s="193">
        <v>18</v>
      </c>
      <c r="AH42" s="193">
        <v>17</v>
      </c>
      <c r="AI42" s="177">
        <f t="shared" si="2"/>
        <v>0</v>
      </c>
      <c r="AJ42" s="202">
        <f t="shared" si="3"/>
        <v>1</v>
      </c>
      <c r="AK42" s="176"/>
      <c r="AL42" s="178"/>
      <c r="AM42" s="167"/>
    </row>
    <row r="43" spans="1:39" s="168" customFormat="1" ht="24.75" customHeight="1">
      <c r="A43" s="265">
        <v>39</v>
      </c>
      <c r="B43" s="264" t="s">
        <v>103</v>
      </c>
      <c r="C43" s="206" t="s">
        <v>123</v>
      </c>
      <c r="D43" s="273" t="s">
        <v>110</v>
      </c>
      <c r="E43" s="172" t="s">
        <v>42</v>
      </c>
      <c r="F43" s="244" t="s">
        <v>135</v>
      </c>
      <c r="G43" s="252" t="s">
        <v>138</v>
      </c>
      <c r="H43" s="252" t="s">
        <v>138</v>
      </c>
      <c r="I43" s="252"/>
      <c r="J43" s="245"/>
      <c r="K43" s="246"/>
      <c r="M43" s="252" t="s">
        <v>138</v>
      </c>
      <c r="N43" s="245" t="s">
        <v>175</v>
      </c>
      <c r="O43" s="251" t="s">
        <v>136</v>
      </c>
      <c r="P43" s="243"/>
      <c r="Q43" s="254"/>
      <c r="R43" s="252" t="s">
        <v>138</v>
      </c>
      <c r="S43" s="249" t="s">
        <v>136</v>
      </c>
      <c r="T43" s="305" t="s">
        <v>138</v>
      </c>
      <c r="U43" s="259" t="s">
        <v>138</v>
      </c>
      <c r="V43" s="245" t="s">
        <v>175</v>
      </c>
      <c r="W43" s="252" t="s">
        <v>138</v>
      </c>
      <c r="X43" s="252" t="s">
        <v>138</v>
      </c>
      <c r="Y43" s="245" t="s">
        <v>135</v>
      </c>
      <c r="Z43" s="244"/>
      <c r="AA43" s="252" t="s">
        <v>138</v>
      </c>
      <c r="AB43" s="252" t="s">
        <v>138</v>
      </c>
      <c r="AC43" s="245"/>
      <c r="AD43" s="245"/>
      <c r="AE43" s="209"/>
      <c r="AF43" s="183">
        <v>33</v>
      </c>
      <c r="AG43" s="193">
        <v>16</v>
      </c>
      <c r="AH43" s="193">
        <v>6</v>
      </c>
      <c r="AI43" s="177">
        <f t="shared" si="2"/>
        <v>0</v>
      </c>
      <c r="AJ43" s="202">
        <f t="shared" si="3"/>
        <v>10</v>
      </c>
      <c r="AK43" s="176"/>
      <c r="AL43" s="178"/>
      <c r="AM43" s="167"/>
    </row>
    <row r="44" spans="1:39" s="168" customFormat="1" ht="24.75" customHeight="1">
      <c r="A44" s="265">
        <v>40</v>
      </c>
      <c r="B44" s="264" t="s">
        <v>104</v>
      </c>
      <c r="C44" s="171" t="s">
        <v>205</v>
      </c>
      <c r="D44" s="269" t="s">
        <v>109</v>
      </c>
      <c r="E44" s="172" t="s">
        <v>42</v>
      </c>
      <c r="F44" s="244"/>
      <c r="G44" s="245"/>
      <c r="H44" s="245"/>
      <c r="I44" s="245"/>
      <c r="J44" s="245"/>
      <c r="K44" s="246"/>
      <c r="L44" s="245"/>
      <c r="M44" s="245" t="s">
        <v>151</v>
      </c>
      <c r="N44" s="245"/>
      <c r="O44" s="245" t="s">
        <v>158</v>
      </c>
      <c r="P44" s="243" t="s">
        <v>151</v>
      </c>
      <c r="Q44" s="249" t="s">
        <v>151</v>
      </c>
      <c r="R44" s="249"/>
      <c r="S44" s="249"/>
      <c r="T44" s="249"/>
      <c r="U44" s="246"/>
      <c r="V44" s="245"/>
      <c r="W44" s="245"/>
      <c r="X44" s="245" t="s">
        <v>151</v>
      </c>
      <c r="Y44" s="251"/>
      <c r="Z44" s="244" t="s">
        <v>151</v>
      </c>
      <c r="AA44" s="245" t="s">
        <v>151</v>
      </c>
      <c r="AB44" s="245"/>
      <c r="AC44" s="245"/>
      <c r="AD44" s="245"/>
      <c r="AE44" s="213"/>
      <c r="AF44" s="183">
        <v>15</v>
      </c>
      <c r="AG44" s="193">
        <v>18</v>
      </c>
      <c r="AH44" s="193">
        <v>7</v>
      </c>
      <c r="AI44" s="177">
        <f t="shared" si="2"/>
        <v>0</v>
      </c>
      <c r="AJ44" s="202">
        <f t="shared" si="3"/>
        <v>11</v>
      </c>
      <c r="AK44" s="176"/>
      <c r="AL44" s="178"/>
      <c r="AM44" s="179"/>
    </row>
    <row r="45" spans="1:39" s="168" customFormat="1" ht="24.75" customHeight="1">
      <c r="A45" s="265">
        <v>41</v>
      </c>
      <c r="B45" s="264" t="s">
        <v>105</v>
      </c>
      <c r="C45" s="214" t="s">
        <v>218</v>
      </c>
      <c r="D45" s="274" t="s">
        <v>203</v>
      </c>
      <c r="E45" s="172" t="s">
        <v>42</v>
      </c>
      <c r="F45" s="244" t="s">
        <v>151</v>
      </c>
      <c r="G45" s="245" t="s">
        <v>151</v>
      </c>
      <c r="H45" s="245" t="s">
        <v>158</v>
      </c>
      <c r="I45" s="245" t="s">
        <v>158</v>
      </c>
      <c r="J45" s="245" t="s">
        <v>158</v>
      </c>
      <c r="K45" s="246" t="s">
        <v>144</v>
      </c>
      <c r="L45" s="245" t="s">
        <v>144</v>
      </c>
      <c r="M45" s="245" t="s">
        <v>144</v>
      </c>
      <c r="N45" s="245" t="s">
        <v>151</v>
      </c>
      <c r="O45" s="251" t="s">
        <v>151</v>
      </c>
      <c r="P45" s="243" t="s">
        <v>144</v>
      </c>
      <c r="Q45" s="249" t="s">
        <v>144</v>
      </c>
      <c r="R45" s="249" t="s">
        <v>144</v>
      </c>
      <c r="S45" s="254" t="s">
        <v>138</v>
      </c>
      <c r="T45" s="254" t="s">
        <v>138</v>
      </c>
      <c r="U45" s="250" t="s">
        <v>151</v>
      </c>
      <c r="V45" s="251" t="s">
        <v>151</v>
      </c>
      <c r="W45" s="245" t="s">
        <v>149</v>
      </c>
      <c r="X45" s="251" t="s">
        <v>144</v>
      </c>
      <c r="Y45" s="251" t="s">
        <v>144</v>
      </c>
      <c r="Z45" s="244" t="s">
        <v>158</v>
      </c>
      <c r="AA45" s="245" t="s">
        <v>158</v>
      </c>
      <c r="AB45" s="245" t="s">
        <v>158</v>
      </c>
      <c r="AC45" s="252" t="s">
        <v>138</v>
      </c>
      <c r="AD45" s="252" t="s">
        <v>138</v>
      </c>
      <c r="AE45" s="209"/>
      <c r="AF45" s="183">
        <v>23</v>
      </c>
      <c r="AG45" s="193">
        <v>26</v>
      </c>
      <c r="AH45" s="193">
        <v>21</v>
      </c>
      <c r="AI45" s="177">
        <f t="shared" si="2"/>
        <v>0</v>
      </c>
      <c r="AJ45" s="202">
        <f t="shared" si="3"/>
        <v>5</v>
      </c>
      <c r="AK45" s="176"/>
      <c r="AL45" s="178"/>
      <c r="AM45" s="167"/>
    </row>
    <row r="46" spans="1:39" s="168" customFormat="1" ht="24.75" customHeight="1">
      <c r="A46" s="265">
        <v>42</v>
      </c>
      <c r="B46" s="264" t="s">
        <v>106</v>
      </c>
      <c r="C46" s="214" t="s">
        <v>123</v>
      </c>
      <c r="D46" s="274" t="s">
        <v>115</v>
      </c>
      <c r="E46" s="172" t="s">
        <v>40</v>
      </c>
      <c r="F46" s="250"/>
      <c r="G46" s="251"/>
      <c r="H46" s="245"/>
      <c r="I46" s="245"/>
      <c r="J46" s="245"/>
      <c r="K46" s="246"/>
      <c r="L46" s="245"/>
      <c r="M46" s="245"/>
      <c r="N46" s="245"/>
      <c r="O46" s="245"/>
      <c r="P46" s="243"/>
      <c r="Q46" s="249"/>
      <c r="R46" s="249"/>
      <c r="S46" s="249"/>
      <c r="T46" s="249"/>
      <c r="U46" s="246" t="s">
        <v>263</v>
      </c>
      <c r="W46" s="245" t="s">
        <v>264</v>
      </c>
      <c r="Y46" s="245"/>
      <c r="Z46" s="244"/>
      <c r="AA46" s="276" t="s">
        <v>262</v>
      </c>
      <c r="AB46" s="280" t="s">
        <v>261</v>
      </c>
      <c r="AC46" s="245" t="s">
        <v>264</v>
      </c>
      <c r="AD46" s="245" t="s">
        <v>263</v>
      </c>
      <c r="AE46" s="209"/>
      <c r="AF46" s="183">
        <v>10</v>
      </c>
      <c r="AG46" s="193">
        <v>19</v>
      </c>
      <c r="AH46" s="193">
        <v>6</v>
      </c>
      <c r="AI46" s="177">
        <f t="shared" si="2"/>
        <v>0</v>
      </c>
      <c r="AJ46" s="202">
        <f t="shared" si="3"/>
        <v>3</v>
      </c>
      <c r="AK46" s="176"/>
      <c r="AL46" s="178">
        <v>10</v>
      </c>
      <c r="AM46" s="167"/>
    </row>
    <row r="47" spans="1:39" s="168" customFormat="1" ht="24.75" customHeight="1">
      <c r="A47" s="265">
        <v>43</v>
      </c>
      <c r="B47" s="264" t="s">
        <v>107</v>
      </c>
      <c r="C47" s="200" t="s">
        <v>129</v>
      </c>
      <c r="D47" s="269" t="s">
        <v>121</v>
      </c>
      <c r="E47" s="215" t="s">
        <v>42</v>
      </c>
      <c r="F47" s="244" t="s">
        <v>142</v>
      </c>
      <c r="G47" s="245" t="s">
        <v>136</v>
      </c>
      <c r="H47" s="245" t="s">
        <v>135</v>
      </c>
      <c r="I47" s="245"/>
      <c r="J47" s="245"/>
      <c r="K47" s="246" t="s">
        <v>136</v>
      </c>
      <c r="L47" s="276"/>
      <c r="M47" s="245" t="s">
        <v>220</v>
      </c>
      <c r="N47" s="276" t="s">
        <v>262</v>
      </c>
      <c r="O47" s="276" t="s">
        <v>261</v>
      </c>
      <c r="P47" s="243" t="s">
        <v>263</v>
      </c>
      <c r="Q47" s="249" t="s">
        <v>148</v>
      </c>
      <c r="R47" s="257" t="s">
        <v>141</v>
      </c>
      <c r="S47" s="261"/>
      <c r="T47" s="249"/>
      <c r="U47" s="275" t="s">
        <v>261</v>
      </c>
      <c r="V47" s="245" t="s">
        <v>135</v>
      </c>
      <c r="W47" s="276" t="s">
        <v>268</v>
      </c>
      <c r="X47" s="276" t="s">
        <v>262</v>
      </c>
      <c r="Y47" s="245"/>
      <c r="Z47" s="244" t="s">
        <v>220</v>
      </c>
      <c r="AA47" s="245" t="s">
        <v>220</v>
      </c>
      <c r="AB47" s="245" t="s">
        <v>264</v>
      </c>
      <c r="AC47" s="276" t="s">
        <v>269</v>
      </c>
      <c r="AD47" s="245"/>
      <c r="AE47" s="209"/>
      <c r="AF47" s="216">
        <v>13</v>
      </c>
      <c r="AG47" s="217">
        <v>18</v>
      </c>
      <c r="AH47" s="217">
        <v>18</v>
      </c>
      <c r="AI47" s="177">
        <f t="shared" si="2"/>
        <v>0</v>
      </c>
      <c r="AJ47" s="202">
        <f t="shared" si="3"/>
        <v>0</v>
      </c>
      <c r="AK47" s="218"/>
      <c r="AL47" s="219"/>
      <c r="AM47" s="167"/>
    </row>
    <row r="48" spans="1:39" s="168" customFormat="1" ht="24.75" customHeight="1">
      <c r="A48" s="265">
        <v>44</v>
      </c>
      <c r="B48" s="264" t="s">
        <v>108</v>
      </c>
      <c r="C48" s="171" t="s">
        <v>191</v>
      </c>
      <c r="D48" s="269" t="s">
        <v>112</v>
      </c>
      <c r="E48" s="215" t="s">
        <v>42</v>
      </c>
      <c r="F48" s="244"/>
      <c r="G48" s="252" t="s">
        <v>138</v>
      </c>
      <c r="H48" s="252" t="s">
        <v>138</v>
      </c>
      <c r="I48" s="245"/>
      <c r="J48" s="245"/>
      <c r="K48" s="246" t="s">
        <v>157</v>
      </c>
      <c r="L48" s="245" t="s">
        <v>157</v>
      </c>
      <c r="M48" s="245" t="s">
        <v>157</v>
      </c>
      <c r="N48" s="245" t="s">
        <v>149</v>
      </c>
      <c r="O48" s="245" t="s">
        <v>149</v>
      </c>
      <c r="P48" s="243"/>
      <c r="Q48" s="249"/>
      <c r="R48" s="257"/>
      <c r="S48" s="261"/>
      <c r="T48" s="249" t="s">
        <v>157</v>
      </c>
      <c r="U48" s="246" t="s">
        <v>157</v>
      </c>
      <c r="V48" s="245" t="s">
        <v>157</v>
      </c>
      <c r="W48" s="245" t="s">
        <v>157</v>
      </c>
      <c r="X48" s="252" t="s">
        <v>138</v>
      </c>
      <c r="Y48" s="252"/>
      <c r="Z48" s="244" t="s">
        <v>157</v>
      </c>
      <c r="AA48" s="245" t="s">
        <v>157</v>
      </c>
      <c r="AB48" s="252" t="s">
        <v>138</v>
      </c>
      <c r="AC48" s="252" t="s">
        <v>138</v>
      </c>
      <c r="AD48" s="245" t="s">
        <v>157</v>
      </c>
      <c r="AE48" s="209"/>
      <c r="AF48" s="174">
        <v>22</v>
      </c>
      <c r="AG48" s="197">
        <v>16</v>
      </c>
      <c r="AH48" s="193">
        <v>12</v>
      </c>
      <c r="AI48" s="177">
        <f t="shared" si="2"/>
        <v>0</v>
      </c>
      <c r="AJ48" s="202">
        <f t="shared" si="3"/>
        <v>4</v>
      </c>
      <c r="AK48" s="176"/>
      <c r="AL48" s="178"/>
      <c r="AM48" s="179"/>
    </row>
    <row r="49" spans="1:39" s="168" customFormat="1" ht="24.75" customHeight="1">
      <c r="A49" s="169">
        <v>45</v>
      </c>
      <c r="B49" s="170"/>
      <c r="C49" s="171"/>
      <c r="D49" s="171"/>
      <c r="E49" s="220"/>
      <c r="F49" s="221"/>
      <c r="G49" s="222"/>
      <c r="H49" s="222"/>
      <c r="I49" s="222"/>
      <c r="J49" s="222"/>
      <c r="K49" s="221"/>
      <c r="L49" s="222"/>
      <c r="M49" s="222"/>
      <c r="N49" s="222"/>
      <c r="O49" s="222"/>
      <c r="P49" s="223"/>
      <c r="Q49" s="224"/>
      <c r="R49" s="224"/>
      <c r="S49" s="224"/>
      <c r="T49" s="224"/>
      <c r="U49" s="225"/>
      <c r="V49" s="226"/>
      <c r="W49" s="222"/>
      <c r="X49" s="222"/>
      <c r="Y49" s="222"/>
      <c r="Z49" s="221"/>
      <c r="AA49" s="222"/>
      <c r="AB49" s="222"/>
      <c r="AC49" s="222"/>
      <c r="AD49" s="222"/>
      <c r="AE49" s="209"/>
      <c r="AF49" s="183"/>
      <c r="AG49" s="193">
        <v>0</v>
      </c>
      <c r="AH49" s="193">
        <v>0</v>
      </c>
      <c r="AI49" s="177">
        <f t="shared" si="2"/>
        <v>0</v>
      </c>
      <c r="AJ49" s="202">
        <f t="shared" si="3"/>
        <v>0</v>
      </c>
      <c r="AK49" s="176"/>
      <c r="AL49" s="178"/>
      <c r="AM49" s="180"/>
    </row>
    <row r="50" spans="31:38" ht="13.5" thickBot="1">
      <c r="AE50" s="306"/>
      <c r="AF50" s="306"/>
      <c r="AG50" s="156">
        <f aca="true" t="shared" si="4" ref="AG50:AL50">SUM(AG5:AG49)</f>
        <v>752</v>
      </c>
      <c r="AH50" s="156">
        <f t="shared" si="4"/>
        <v>554</v>
      </c>
      <c r="AI50" s="145">
        <f t="shared" si="4"/>
        <v>1</v>
      </c>
      <c r="AJ50" s="156">
        <f t="shared" si="4"/>
        <v>165</v>
      </c>
      <c r="AK50" s="145">
        <f t="shared" si="4"/>
        <v>2</v>
      </c>
      <c r="AL50" s="146">
        <f t="shared" si="4"/>
        <v>32</v>
      </c>
    </row>
    <row r="51" spans="1:39" ht="16.5">
      <c r="A51" s="231"/>
      <c r="B51" s="231"/>
      <c r="C51" s="232"/>
      <c r="D51" s="233"/>
      <c r="E51" s="233"/>
      <c r="F51" s="233"/>
      <c r="G51" s="233"/>
      <c r="H51" s="233"/>
      <c r="I51" s="317"/>
      <c r="J51" s="317"/>
      <c r="K51" s="316"/>
      <c r="L51" s="316"/>
      <c r="M51" s="316"/>
      <c r="N51" s="233"/>
      <c r="O51" s="233"/>
      <c r="P51" s="233"/>
      <c r="Q51" s="233"/>
      <c r="R51" s="233"/>
      <c r="S51" s="233"/>
      <c r="T51" s="233"/>
      <c r="U51" s="233"/>
      <c r="V51" s="234"/>
      <c r="W51" s="233"/>
      <c r="X51" s="232"/>
      <c r="Y51" s="232"/>
      <c r="Z51" s="232"/>
      <c r="AA51" s="232"/>
      <c r="AB51" s="232"/>
      <c r="AC51" s="232"/>
      <c r="AD51" s="232"/>
      <c r="AE51" s="235"/>
      <c r="AF51" s="236"/>
      <c r="AG51" s="161"/>
      <c r="AH51" s="161"/>
      <c r="AI51" s="161"/>
      <c r="AJ51" s="161"/>
      <c r="AK51" s="161"/>
      <c r="AL51" s="161"/>
      <c r="AM51" s="161"/>
    </row>
    <row r="52" spans="1:39" ht="15.75">
      <c r="A52" s="231"/>
      <c r="B52" s="231"/>
      <c r="C52" s="237"/>
      <c r="D52" s="234"/>
      <c r="E52" s="234"/>
      <c r="F52" s="234"/>
      <c r="G52" s="234"/>
      <c r="H52" s="234"/>
      <c r="N52" s="234"/>
      <c r="O52" s="234"/>
      <c r="P52" s="234"/>
      <c r="Q52" s="234"/>
      <c r="R52" s="234"/>
      <c r="S52" s="315"/>
      <c r="T52" s="315"/>
      <c r="U52" s="315"/>
      <c r="V52" s="315"/>
      <c r="W52" s="315"/>
      <c r="X52" s="315"/>
      <c r="Y52" s="315"/>
      <c r="Z52" s="315"/>
      <c r="AA52" s="315"/>
      <c r="AB52" s="315"/>
      <c r="AC52" s="315"/>
      <c r="AD52" s="315"/>
      <c r="AE52" s="315"/>
      <c r="AF52" s="315"/>
      <c r="AG52" s="161"/>
      <c r="AH52" s="161"/>
      <c r="AI52" s="161"/>
      <c r="AJ52" s="161"/>
      <c r="AK52" s="161"/>
      <c r="AL52" s="161"/>
      <c r="AM52" s="161"/>
    </row>
    <row r="53" spans="3:39" ht="16.5">
      <c r="C53" s="238"/>
      <c r="D53" s="234"/>
      <c r="E53" s="234"/>
      <c r="F53" s="234"/>
      <c r="G53" s="234"/>
      <c r="H53" s="234"/>
      <c r="I53" s="318"/>
      <c r="J53" s="318"/>
      <c r="K53" s="318"/>
      <c r="L53" s="318"/>
      <c r="M53" s="318"/>
      <c r="N53" s="234"/>
      <c r="O53" s="234"/>
      <c r="P53" s="234"/>
      <c r="Q53" s="234"/>
      <c r="R53" s="234"/>
      <c r="S53" s="234"/>
      <c r="T53" s="234"/>
      <c r="U53" s="234"/>
      <c r="V53" s="234"/>
      <c r="W53" s="234"/>
      <c r="X53" s="234"/>
      <c r="Y53" s="143"/>
      <c r="Z53" s="228"/>
      <c r="AA53" s="228"/>
      <c r="AB53" s="228"/>
      <c r="AC53" s="228"/>
      <c r="AD53" s="228"/>
      <c r="AE53" s="228"/>
      <c r="AF53" s="161"/>
      <c r="AG53" s="161"/>
      <c r="AH53" s="161"/>
      <c r="AI53" s="161"/>
      <c r="AJ53" s="161"/>
      <c r="AK53" s="161"/>
      <c r="AL53" s="161"/>
      <c r="AM53" s="161"/>
    </row>
    <row r="54" spans="2:39" ht="12.75">
      <c r="B54" s="199"/>
      <c r="C54" s="199"/>
      <c r="D54" s="234"/>
      <c r="E54" s="234"/>
      <c r="F54" s="234"/>
      <c r="G54" s="234"/>
      <c r="H54" s="234"/>
      <c r="N54" s="234"/>
      <c r="O54" s="234"/>
      <c r="P54" s="234"/>
      <c r="Q54" s="234"/>
      <c r="R54" s="234"/>
      <c r="S54" s="234"/>
      <c r="T54" s="234"/>
      <c r="U54" s="234"/>
      <c r="V54" s="234"/>
      <c r="W54" s="234"/>
      <c r="X54" s="234"/>
      <c r="Y54" s="143"/>
      <c r="Z54" s="228"/>
      <c r="AA54" s="228"/>
      <c r="AB54" s="228"/>
      <c r="AC54" s="228"/>
      <c r="AD54" s="228"/>
      <c r="AE54" s="228"/>
      <c r="AF54" s="161"/>
      <c r="AG54" s="161"/>
      <c r="AH54" s="161"/>
      <c r="AI54" s="161"/>
      <c r="AJ54" s="161"/>
      <c r="AK54" s="161"/>
      <c r="AL54" s="161"/>
      <c r="AM54" s="161"/>
    </row>
    <row r="55" spans="2:39" ht="12.75">
      <c r="B55" s="144"/>
      <c r="C55" s="144"/>
      <c r="D55" s="234"/>
      <c r="E55" s="234"/>
      <c r="F55" s="234"/>
      <c r="G55" s="234"/>
      <c r="H55" s="234"/>
      <c r="I55" s="227"/>
      <c r="J55" s="227"/>
      <c r="K55" s="227"/>
      <c r="L55" s="227"/>
      <c r="M55" s="227"/>
      <c r="N55" s="234"/>
      <c r="O55" s="234"/>
      <c r="P55" s="234"/>
      <c r="Q55" s="234"/>
      <c r="R55" s="234"/>
      <c r="S55" s="234"/>
      <c r="T55" s="234"/>
      <c r="U55" s="234"/>
      <c r="V55" s="234"/>
      <c r="W55" s="234"/>
      <c r="X55" s="234"/>
      <c r="Y55" s="143"/>
      <c r="Z55" s="228"/>
      <c r="AA55" s="228"/>
      <c r="AB55" s="228"/>
      <c r="AC55" s="228"/>
      <c r="AD55" s="228"/>
      <c r="AE55" s="228"/>
      <c r="AF55" s="161"/>
      <c r="AG55" s="161"/>
      <c r="AH55" s="161"/>
      <c r="AI55" s="161"/>
      <c r="AJ55" s="161"/>
      <c r="AK55" s="161"/>
      <c r="AL55" s="161"/>
      <c r="AM55" s="161"/>
    </row>
    <row r="56" spans="2:39" ht="12.75">
      <c r="B56" s="239"/>
      <c r="C56" s="239"/>
      <c r="D56" s="234"/>
      <c r="E56" s="234"/>
      <c r="F56" s="234"/>
      <c r="G56" s="234"/>
      <c r="H56" s="234"/>
      <c r="I56" s="234"/>
      <c r="J56" s="234"/>
      <c r="K56" s="234"/>
      <c r="L56" s="234"/>
      <c r="M56" s="234"/>
      <c r="N56" s="234"/>
      <c r="O56" s="234"/>
      <c r="P56" s="234"/>
      <c r="Q56" s="234"/>
      <c r="R56" s="234"/>
      <c r="S56" s="234"/>
      <c r="T56" s="234"/>
      <c r="U56" s="234"/>
      <c r="V56" s="234"/>
      <c r="W56" s="234"/>
      <c r="X56" s="234"/>
      <c r="Y56" s="143"/>
      <c r="Z56" s="228"/>
      <c r="AA56" s="228"/>
      <c r="AB56" s="228"/>
      <c r="AC56" s="228"/>
      <c r="AD56" s="228"/>
      <c r="AE56" s="228"/>
      <c r="AF56" s="161"/>
      <c r="AG56" s="161"/>
      <c r="AH56" s="161"/>
      <c r="AI56" s="161"/>
      <c r="AJ56" s="161"/>
      <c r="AK56" s="161"/>
      <c r="AL56" s="161"/>
      <c r="AM56" s="161"/>
    </row>
    <row r="57" spans="2:39" ht="12.75">
      <c r="B57" s="240"/>
      <c r="C57" s="240"/>
      <c r="D57" s="234"/>
      <c r="E57" s="234"/>
      <c r="F57" s="234"/>
      <c r="G57" s="234"/>
      <c r="H57" s="234"/>
      <c r="I57" s="234"/>
      <c r="L57" s="234"/>
      <c r="M57" s="234"/>
      <c r="N57" s="234"/>
      <c r="O57" s="234"/>
      <c r="P57" s="234"/>
      <c r="Q57" s="234"/>
      <c r="R57" s="234"/>
      <c r="S57" s="234"/>
      <c r="T57" s="234"/>
      <c r="U57" s="234"/>
      <c r="V57" s="234"/>
      <c r="W57" s="234"/>
      <c r="X57" s="234"/>
      <c r="Y57" s="143"/>
      <c r="Z57" s="228"/>
      <c r="AA57" s="228"/>
      <c r="AB57" s="228"/>
      <c r="AC57" s="228"/>
      <c r="AD57" s="228"/>
      <c r="AE57" s="228"/>
      <c r="AF57" s="161"/>
      <c r="AG57" s="161"/>
      <c r="AH57" s="161"/>
      <c r="AI57" s="161"/>
      <c r="AJ57" s="161"/>
      <c r="AK57" s="161"/>
      <c r="AL57" s="161"/>
      <c r="AM57" s="161"/>
    </row>
    <row r="58" spans="2:39" ht="12.75">
      <c r="B58" s="240"/>
      <c r="C58" s="240"/>
      <c r="D58" s="234"/>
      <c r="E58" s="234"/>
      <c r="F58" s="234"/>
      <c r="G58" s="234"/>
      <c r="H58" s="234"/>
      <c r="I58" s="234"/>
      <c r="L58" s="234"/>
      <c r="M58" s="234"/>
      <c r="N58" s="234"/>
      <c r="O58" s="234"/>
      <c r="P58" s="234"/>
      <c r="Q58" s="234"/>
      <c r="R58" s="234"/>
      <c r="S58" s="234"/>
      <c r="T58" s="234"/>
      <c r="U58" s="234"/>
      <c r="V58" s="234"/>
      <c r="W58" s="234"/>
      <c r="X58" s="234"/>
      <c r="Y58" s="143"/>
      <c r="Z58" s="228"/>
      <c r="AA58" s="228"/>
      <c r="AB58" s="228"/>
      <c r="AC58" s="228"/>
      <c r="AD58" s="228"/>
      <c r="AE58" s="228"/>
      <c r="AF58" s="161"/>
      <c r="AG58" s="161"/>
      <c r="AH58" s="161"/>
      <c r="AI58" s="161"/>
      <c r="AJ58" s="161"/>
      <c r="AK58" s="161"/>
      <c r="AL58" s="161"/>
      <c r="AM58" s="161"/>
    </row>
    <row r="59" spans="2:39" ht="15">
      <c r="B59" s="241"/>
      <c r="C59" s="241"/>
      <c r="D59" s="242"/>
      <c r="E59" s="242"/>
      <c r="F59" s="234"/>
      <c r="G59" s="234"/>
      <c r="H59" s="234"/>
      <c r="I59" s="234"/>
      <c r="J59" s="234"/>
      <c r="K59" s="234"/>
      <c r="L59" s="234"/>
      <c r="M59" s="234"/>
      <c r="N59" s="234"/>
      <c r="O59" s="234"/>
      <c r="P59" s="234"/>
      <c r="R59" s="229"/>
      <c r="S59" s="234"/>
      <c r="T59" s="234"/>
      <c r="U59" s="234"/>
      <c r="V59" s="234"/>
      <c r="W59" s="234"/>
      <c r="X59" s="234"/>
      <c r="Y59" s="234"/>
      <c r="Z59" s="234"/>
      <c r="AA59" s="234"/>
      <c r="AB59" s="234"/>
      <c r="AC59" s="234"/>
      <c r="AD59" s="234"/>
      <c r="AF59" s="228"/>
      <c r="AM59" s="161"/>
    </row>
    <row r="60" spans="2:39" ht="28.5" customHeight="1">
      <c r="B60" s="241"/>
      <c r="C60" s="241"/>
      <c r="D60" s="242"/>
      <c r="E60" s="242"/>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F60" s="228"/>
      <c r="AM60" s="161"/>
    </row>
    <row r="61" spans="2:39" ht="28.5" customHeight="1">
      <c r="B61" s="241"/>
      <c r="C61" s="241"/>
      <c r="D61" s="242"/>
      <c r="E61" s="242"/>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F61" s="228"/>
      <c r="AM61" s="161"/>
    </row>
  </sheetData>
  <sheetProtection/>
  <mergeCells count="17">
    <mergeCell ref="I53:M53"/>
    <mergeCell ref="AG1:AM2"/>
    <mergeCell ref="F2:AD2"/>
    <mergeCell ref="F3:J3"/>
    <mergeCell ref="K3:O3"/>
    <mergeCell ref="P3:T3"/>
    <mergeCell ref="AE2:AE4"/>
    <mergeCell ref="AH3:AL3"/>
    <mergeCell ref="U3:Y3"/>
    <mergeCell ref="Z3:AD3"/>
    <mergeCell ref="AE50:AF50"/>
    <mergeCell ref="B1:E1"/>
    <mergeCell ref="B2:E2"/>
    <mergeCell ref="F1:AD1"/>
    <mergeCell ref="S52:AF52"/>
    <mergeCell ref="K51:M51"/>
    <mergeCell ref="I51:J51"/>
  </mergeCells>
  <conditionalFormatting sqref="AE51 AM44 AM36:AM39 AM34 AM19:AM22 AM9:AM10 AM30:AM32 AM15:AM17 AM24:AM28">
    <cfRule type="cellIs" priority="4" dxfId="0" operator="between" stopIfTrue="1">
      <formula>"ΕΑ***"</formula>
      <formula>"ΕΔ***"</formula>
    </cfRule>
    <cfRule type="cellIs" priority="5" dxfId="1" operator="between" stopIfTrue="1">
      <formula>"ΥΑ***"</formula>
      <formula>"ΥΔ***"</formula>
    </cfRule>
  </conditionalFormatting>
  <conditionalFormatting sqref="W51 N51:U51 D51:H51">
    <cfRule type="cellIs" priority="3" dxfId="0" operator="equal" stopIfTrue="1">
      <formula>"ΔΥ"</formula>
    </cfRule>
  </conditionalFormatting>
  <printOptions horizontalCentered="1" verticalCentered="1"/>
  <pageMargins left="0.2362204724409449" right="0.15748031496062992" top="0.2755905511811024" bottom="0.31496062992125984" header="0.1968503937007874" footer="0.2755905511811024"/>
  <pageSetup fitToHeight="1"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2:S109"/>
  <sheetViews>
    <sheetView zoomScale="75" zoomScaleNormal="75" zoomScaleSheetLayoutView="25" zoomScalePageLayoutView="0" workbookViewId="0" topLeftCell="F7">
      <selection activeCell="O28" sqref="O28:R28"/>
    </sheetView>
  </sheetViews>
  <sheetFormatPr defaultColWidth="9.140625" defaultRowHeight="12.75"/>
  <cols>
    <col min="1" max="1" width="4.421875" style="0" customWidth="1"/>
    <col min="2" max="2" width="14.7109375" style="0" customWidth="1"/>
    <col min="3" max="3" width="13.8515625" style="0" customWidth="1"/>
    <col min="4" max="4" width="10.57421875" style="0" customWidth="1"/>
    <col min="5" max="5" width="18.00390625" style="0" customWidth="1"/>
    <col min="7" max="7" width="14.7109375" style="0" customWidth="1"/>
    <col min="8" max="8" width="5.421875" style="0" customWidth="1"/>
    <col min="9" max="9" width="17.57421875" style="0" customWidth="1"/>
    <col min="10" max="10" width="1.1484375" style="0" customWidth="1"/>
    <col min="11" max="11" width="3.7109375" style="0" customWidth="1"/>
    <col min="12" max="12" width="20.8515625" style="0" customWidth="1"/>
    <col min="13" max="13" width="7.140625" style="0" customWidth="1"/>
    <col min="14" max="14" width="17.8515625" style="0" customWidth="1"/>
    <col min="15" max="15" width="9.140625" style="28" customWidth="1"/>
    <col min="16" max="16" width="16.57421875" style="0" customWidth="1"/>
    <col min="17" max="17" width="43.421875" style="0" bestFit="1" customWidth="1"/>
    <col min="18" max="18" width="87.140625" style="0" customWidth="1"/>
    <col min="19" max="19" width="7.8515625" style="68" customWidth="1"/>
  </cols>
  <sheetData>
    <row r="1" ht="13.5" thickBot="1"/>
    <row r="2" spans="1:19" ht="13.5" thickTop="1">
      <c r="A2" s="86"/>
      <c r="B2" s="388" t="s">
        <v>7</v>
      </c>
      <c r="C2" s="389"/>
      <c r="D2" s="389"/>
      <c r="E2" s="389"/>
      <c r="F2" s="389"/>
      <c r="G2" s="390"/>
      <c r="H2" s="19" t="s">
        <v>8</v>
      </c>
      <c r="I2" s="18"/>
      <c r="J2" s="3"/>
      <c r="K2" s="20" t="s">
        <v>9</v>
      </c>
      <c r="N2" s="116"/>
      <c r="R2" s="62"/>
      <c r="S2" s="30"/>
    </row>
    <row r="3" spans="1:19" ht="12.75">
      <c r="A3" s="87"/>
      <c r="B3" s="1" t="s">
        <v>62</v>
      </c>
      <c r="C3" s="1"/>
      <c r="D3" s="1"/>
      <c r="E3" s="1"/>
      <c r="F3" s="1"/>
      <c r="G3" s="7"/>
      <c r="H3" s="8"/>
      <c r="I3" s="1"/>
      <c r="J3" s="3"/>
      <c r="K3" s="17" t="s">
        <v>10</v>
      </c>
      <c r="S3" s="30"/>
    </row>
    <row r="4" spans="1:19" ht="22.5">
      <c r="A4" s="376" t="s">
        <v>0</v>
      </c>
      <c r="B4" s="381" t="s">
        <v>11</v>
      </c>
      <c r="C4" s="380" t="s">
        <v>12</v>
      </c>
      <c r="D4" s="380" t="s">
        <v>32</v>
      </c>
      <c r="E4" s="380"/>
      <c r="F4" s="380"/>
      <c r="G4" s="371" t="s">
        <v>13</v>
      </c>
      <c r="H4" s="372" t="s">
        <v>14</v>
      </c>
      <c r="I4" s="373"/>
      <c r="J4" s="13"/>
      <c r="K4" s="1" t="s">
        <v>0</v>
      </c>
      <c r="L4" s="15" t="s">
        <v>1</v>
      </c>
      <c r="M4" s="16" t="s">
        <v>2</v>
      </c>
      <c r="N4" s="15" t="s">
        <v>3</v>
      </c>
      <c r="O4" s="31" t="s">
        <v>15</v>
      </c>
      <c r="P4" s="12"/>
      <c r="Q4" s="12"/>
      <c r="R4" s="12"/>
      <c r="S4" s="32" t="s">
        <v>16</v>
      </c>
    </row>
    <row r="5" spans="1:19" ht="12.75">
      <c r="A5" s="376"/>
      <c r="B5" s="381"/>
      <c r="C5" s="380"/>
      <c r="D5" s="9" t="s">
        <v>17</v>
      </c>
      <c r="E5" s="9" t="s">
        <v>18</v>
      </c>
      <c r="F5" s="9" t="s">
        <v>19</v>
      </c>
      <c r="G5" s="371"/>
      <c r="H5" s="33" t="s">
        <v>4</v>
      </c>
      <c r="I5" s="34" t="s">
        <v>20</v>
      </c>
      <c r="J5" s="11"/>
      <c r="K5" s="14">
        <v>1</v>
      </c>
      <c r="L5" s="81" t="str">
        <f>'ΠΡΩΤΗ ΣΕΛΙΔΑ'!B5</f>
        <v>ΒΑΡΣΑΝΗΣ ΒΑΣΙΛΕΙΟΣ</v>
      </c>
      <c r="M5" s="81" t="str">
        <f>'ΠΡΩΤΗ ΣΕΛΙΔΑ'!C5</f>
        <v>ΠΕ 17.03</v>
      </c>
      <c r="N5" s="81" t="str">
        <f>'ΠΡΩΤΗ ΣΕΛΙΔΑ'!D5</f>
        <v>ΗΛΕΚΤΡΟΛΟΓΟΣ</v>
      </c>
      <c r="O5" s="342" t="s">
        <v>279</v>
      </c>
      <c r="P5" s="391"/>
      <c r="Q5" s="391"/>
      <c r="R5" s="343"/>
      <c r="S5" s="36">
        <f>'ΠΡΩΤΗ ΣΕΛΙΔΑ'!AH5</f>
        <v>1</v>
      </c>
    </row>
    <row r="6" spans="1:19" ht="12.75">
      <c r="A6" s="87"/>
      <c r="B6" s="300"/>
      <c r="C6" s="284"/>
      <c r="D6" s="9"/>
      <c r="E6" s="9"/>
      <c r="F6" s="9"/>
      <c r="G6" s="283"/>
      <c r="H6" s="301"/>
      <c r="I6" s="34"/>
      <c r="J6" s="11"/>
      <c r="K6" s="14">
        <v>2</v>
      </c>
      <c r="L6" s="81" t="s">
        <v>274</v>
      </c>
      <c r="M6" s="81" t="s">
        <v>123</v>
      </c>
      <c r="N6" s="81" t="s">
        <v>110</v>
      </c>
      <c r="O6" s="344"/>
      <c r="P6" s="345"/>
      <c r="Q6" s="345"/>
      <c r="R6" s="346"/>
      <c r="S6" s="36"/>
    </row>
    <row r="7" spans="1:19" ht="14.25">
      <c r="A7" s="88">
        <v>1</v>
      </c>
      <c r="B7" s="101" t="s">
        <v>135</v>
      </c>
      <c r="C7" s="2">
        <v>19</v>
      </c>
      <c r="D7" s="2">
        <v>19</v>
      </c>
      <c r="E7" s="2">
        <v>0</v>
      </c>
      <c r="F7" s="2">
        <f aca="true" t="shared" si="0" ref="F7:F27">D7+E7</f>
        <v>19</v>
      </c>
      <c r="G7" s="6"/>
      <c r="H7" s="37" t="s">
        <v>44</v>
      </c>
      <c r="I7" s="38" t="s">
        <v>130</v>
      </c>
      <c r="J7" s="11"/>
      <c r="K7" s="14">
        <v>2</v>
      </c>
      <c r="L7" s="81" t="str">
        <f>'ΠΡΩΤΗ ΣΕΛΙΔΑ'!B7</f>
        <v>ΒΑΛΚΑΝΙΩΤΗΣ ΑΘΑΝΑΣΙΟΣ</v>
      </c>
      <c r="M7" s="81" t="str">
        <f>'ΠΡΩΤΗ ΣΕΛΙΔΑ'!C7</f>
        <v>ΠΕ17.03</v>
      </c>
      <c r="N7" s="81" t="str">
        <f>'ΠΡΩΤΗ ΣΕΛΙΔΑ'!D7</f>
        <v>ΗΛΕΚΤΡΟΛΟΓΟΣ</v>
      </c>
      <c r="O7" s="342" t="s">
        <v>280</v>
      </c>
      <c r="P7" s="391"/>
      <c r="Q7" s="391"/>
      <c r="R7" s="343"/>
      <c r="S7" s="36">
        <f>'ΠΡΩΤΗ ΣΕΛΙΔΑ'!AH7</f>
        <v>7</v>
      </c>
    </row>
    <row r="8" spans="1:19" ht="14.25">
      <c r="A8" s="88">
        <v>2</v>
      </c>
      <c r="B8" s="101" t="s">
        <v>136</v>
      </c>
      <c r="C8" s="2">
        <v>18</v>
      </c>
      <c r="D8" s="2">
        <v>18</v>
      </c>
      <c r="E8" s="2">
        <v>0</v>
      </c>
      <c r="F8" s="2">
        <f t="shared" si="0"/>
        <v>18</v>
      </c>
      <c r="G8" s="6"/>
      <c r="H8" s="37" t="s">
        <v>45</v>
      </c>
      <c r="I8" s="38" t="s">
        <v>131</v>
      </c>
      <c r="J8" s="11"/>
      <c r="K8" s="14">
        <v>3</v>
      </c>
      <c r="L8" s="81" t="str">
        <f>'ΠΡΩΤΗ ΣΕΛΙΔΑ'!B8</f>
        <v>ΑΚΡΙΒΟΣ ΣΩΤΗΡΙΟΣ</v>
      </c>
      <c r="M8" s="81" t="str">
        <f>'ΠΡΩΤΗ ΣΕΛΙΔΑ'!C8</f>
        <v>ΠΕ 11</v>
      </c>
      <c r="N8" s="81" t="str">
        <f>'ΠΡΩΤΗ ΣΕΛΙΔΑ'!D8</f>
        <v>ΦΥΣΙΚΗΣ ΑΓΩΓΗΣ</v>
      </c>
      <c r="O8" s="342" t="s">
        <v>181</v>
      </c>
      <c r="P8" s="391"/>
      <c r="Q8" s="391"/>
      <c r="R8" s="343"/>
      <c r="S8" s="36">
        <f>'ΠΡΩΤΗ ΣΕΛΙΔΑ'!AH8</f>
        <v>3</v>
      </c>
    </row>
    <row r="9" spans="1:19" ht="14.25">
      <c r="A9" s="88">
        <v>3</v>
      </c>
      <c r="B9" s="101" t="s">
        <v>137</v>
      </c>
      <c r="C9" s="2">
        <v>14</v>
      </c>
      <c r="D9" s="2">
        <v>8</v>
      </c>
      <c r="E9" s="2">
        <v>6</v>
      </c>
      <c r="F9" s="2">
        <f t="shared" si="0"/>
        <v>14</v>
      </c>
      <c r="G9" s="6"/>
      <c r="H9" s="37" t="s">
        <v>46</v>
      </c>
      <c r="I9" s="38" t="s">
        <v>132</v>
      </c>
      <c r="J9" s="11"/>
      <c r="K9" s="14">
        <v>4</v>
      </c>
      <c r="L9" s="81" t="str">
        <f>'ΠΡΩΤΗ ΣΕΛΙΔΑ'!B9</f>
        <v>ΑΝΤΩΝΙΟΥ ΑΘΑΝΑΣΙΟΣ</v>
      </c>
      <c r="M9" s="81" t="str">
        <f>'ΠΡΩΤΗ ΣΕΛΙΔΑ'!C9</f>
        <v>ΠΕ 12.04</v>
      </c>
      <c r="N9" s="81" t="str">
        <f>'ΠΡΩΤΗ ΣΕΛΙΔΑ'!D9</f>
        <v>ΜΗΧΑΝΟΛΟΓΟΣ</v>
      </c>
      <c r="O9" s="342" t="s">
        <v>229</v>
      </c>
      <c r="P9" s="391"/>
      <c r="Q9" s="391"/>
      <c r="R9" s="343"/>
      <c r="S9" s="36">
        <f>'ΠΡΩΤΗ ΣΕΛΙΔΑ'!AH9</f>
        <v>13</v>
      </c>
    </row>
    <row r="10" spans="1:19" ht="14.25">
      <c r="A10" s="88">
        <v>4</v>
      </c>
      <c r="B10" s="102" t="s">
        <v>141</v>
      </c>
      <c r="C10" s="2">
        <v>12</v>
      </c>
      <c r="D10" s="2">
        <v>12</v>
      </c>
      <c r="E10" s="2">
        <v>0</v>
      </c>
      <c r="F10" s="2">
        <f t="shared" si="0"/>
        <v>12</v>
      </c>
      <c r="G10" s="6" t="s">
        <v>208</v>
      </c>
      <c r="H10" s="37" t="s">
        <v>47</v>
      </c>
      <c r="I10" s="38" t="s">
        <v>133</v>
      </c>
      <c r="J10" s="11"/>
      <c r="K10" s="14">
        <v>5</v>
      </c>
      <c r="L10" s="81" t="str">
        <f>'ΠΡΩΤΗ ΣΕΛΙΔΑ'!B10</f>
        <v>ΒΡΑΝΤΖΑΣ ΑΘΑΝΑΣΙΟΣ</v>
      </c>
      <c r="M10" s="81" t="str">
        <f>'ΠΡΩΤΗ ΣΕΛΙΔΑ'!C10</f>
        <v>ΠΕ 19</v>
      </c>
      <c r="N10" s="81" t="str">
        <f>'ΠΡΩΤΗ ΣΕΛΙΔΑ'!D10</f>
        <v>ΠΛΗΡΟΦΟΡΙΚΟΣ</v>
      </c>
      <c r="O10" s="342" t="s">
        <v>281</v>
      </c>
      <c r="P10" s="391"/>
      <c r="Q10" s="391"/>
      <c r="R10" s="343"/>
      <c r="S10" s="36">
        <f>'ΠΡΩΤΗ ΣΕΛΙΔΑ'!AH10</f>
        <v>14</v>
      </c>
    </row>
    <row r="11" spans="1:19" ht="14.25">
      <c r="A11" s="88">
        <v>5</v>
      </c>
      <c r="B11" s="102" t="s">
        <v>142</v>
      </c>
      <c r="C11" s="2">
        <v>12</v>
      </c>
      <c r="D11" s="2">
        <v>11</v>
      </c>
      <c r="E11" s="2">
        <v>1</v>
      </c>
      <c r="F11" s="2">
        <f t="shared" si="0"/>
        <v>12</v>
      </c>
      <c r="G11" s="6" t="s">
        <v>209</v>
      </c>
      <c r="H11" s="37" t="s">
        <v>48</v>
      </c>
      <c r="I11" s="38" t="s">
        <v>134</v>
      </c>
      <c r="J11" s="11"/>
      <c r="K11" s="14">
        <v>6</v>
      </c>
      <c r="L11" s="81" t="str">
        <f>'ΠΡΩΤΗ ΣΕΛΙΔΑ'!B11</f>
        <v>ΓΙΑΝΝΟΥΛΑΣ ΘΕΟΔΩΡΟΣ</v>
      </c>
      <c r="M11" s="81" t="str">
        <f>'ΠΡΩΤΗ ΣΕΛΙΔΑ'!C11</f>
        <v>ΔΕ 01.10</v>
      </c>
      <c r="N11" s="81" t="str">
        <f>'ΠΡΩΤΗ ΣΕΛΙΔΑ'!D11</f>
        <v>ΤΕΧΝΙΤΗΣ ΑΥΤΟΚΙΝΗΤΩΝ</v>
      </c>
      <c r="O11" s="342" t="s">
        <v>240</v>
      </c>
      <c r="P11" s="391"/>
      <c r="Q11" s="391"/>
      <c r="R11" s="343"/>
      <c r="S11" s="36">
        <f>'ΠΡΩΤΗ ΣΕΛΙΔΑ'!AH11</f>
        <v>20</v>
      </c>
    </row>
    <row r="12" spans="1:19" ht="14.25">
      <c r="A12" s="88">
        <v>6</v>
      </c>
      <c r="B12" s="102" t="s">
        <v>143</v>
      </c>
      <c r="C12" s="114">
        <v>13</v>
      </c>
      <c r="D12" s="114">
        <v>13</v>
      </c>
      <c r="E12" s="2">
        <v>0</v>
      </c>
      <c r="F12" s="2">
        <f t="shared" si="0"/>
        <v>13</v>
      </c>
      <c r="G12" s="155" t="s">
        <v>206</v>
      </c>
      <c r="H12" s="37"/>
      <c r="I12" s="38"/>
      <c r="J12" s="4"/>
      <c r="K12" s="14">
        <v>7</v>
      </c>
      <c r="L12" s="81" t="str">
        <f>'ΠΡΩΤΗ ΣΕΛΙΔΑ'!B12</f>
        <v>ΓΚΟΓΚΟΣ ΧΡΗΣΤΟΣ</v>
      </c>
      <c r="M12" s="81" t="str">
        <f>'ΠΡΩΤΗ ΣΕΛΙΔΑ'!C12</f>
        <v>ΤΕ 01.02</v>
      </c>
      <c r="N12" s="81" t="str">
        <f>'ΠΡΩΤΗ ΣΕΛΙΔΑ'!D12</f>
        <v>ΜΗΧΑΝΟΛΟΓΟΣ</v>
      </c>
      <c r="O12" s="342" t="s">
        <v>237</v>
      </c>
      <c r="P12" s="391"/>
      <c r="Q12" s="391"/>
      <c r="R12" s="343"/>
      <c r="S12" s="36">
        <f>'ΠΡΩΤΗ ΣΕΛΙΔΑ'!AH12</f>
        <v>14</v>
      </c>
    </row>
    <row r="13" spans="1:19" ht="14.25">
      <c r="A13" s="88">
        <v>7</v>
      </c>
      <c r="B13" s="102" t="s">
        <v>144</v>
      </c>
      <c r="C13" s="2">
        <v>7</v>
      </c>
      <c r="D13" s="2">
        <v>7</v>
      </c>
      <c r="E13" s="2">
        <v>0</v>
      </c>
      <c r="F13" s="2">
        <f t="shared" si="0"/>
        <v>7</v>
      </c>
      <c r="G13" s="85" t="s">
        <v>206</v>
      </c>
      <c r="H13" s="37"/>
      <c r="I13" s="38"/>
      <c r="J13" s="4"/>
      <c r="K13" s="14">
        <v>8</v>
      </c>
      <c r="L13" s="81" t="str">
        <f>'ΠΡΩΤΗ ΣΕΛΙΔΑ'!B13</f>
        <v>ΓΟΥΛΑΣ ΔΗΜΗΤΡΙΟΣ</v>
      </c>
      <c r="M13" s="81" t="str">
        <f>'ΠΡΩΤΗ ΣΕΛΙΔΑ'!C13</f>
        <v>ΔΕ 01.02</v>
      </c>
      <c r="N13" s="81" t="str">
        <f>'ΠΡΩΤΗ ΣΕΛΙΔΑ'!D13</f>
        <v>ΜΗΧΑΝΟΤΕΧΝΙΤΗΣ</v>
      </c>
      <c r="O13" s="342" t="s">
        <v>239</v>
      </c>
      <c r="P13" s="391"/>
      <c r="Q13" s="391"/>
      <c r="R13" s="343"/>
      <c r="S13" s="36">
        <f>'ΠΡΩΤΗ ΣΕΛΙΔΑ'!AH13</f>
        <v>18</v>
      </c>
    </row>
    <row r="14" spans="1:19" ht="14.25">
      <c r="A14" s="88">
        <v>8</v>
      </c>
      <c r="B14" s="102" t="s">
        <v>145</v>
      </c>
      <c r="C14" s="2">
        <v>8</v>
      </c>
      <c r="D14" s="2">
        <v>4</v>
      </c>
      <c r="E14" s="2">
        <v>4</v>
      </c>
      <c r="F14" s="2">
        <f t="shared" si="0"/>
        <v>8</v>
      </c>
      <c r="G14" s="85" t="s">
        <v>207</v>
      </c>
      <c r="H14" s="8"/>
      <c r="I14" s="1"/>
      <c r="J14" s="3"/>
      <c r="K14" s="14">
        <v>9</v>
      </c>
      <c r="L14" s="81" t="str">
        <f>'ΠΡΩΤΗ ΣΕΛΙΔΑ'!B14</f>
        <v>ΕΥΑΓΓΕΛΟΥ ΔΗΜΗΤΡΙΟΣ</v>
      </c>
      <c r="M14" s="81" t="str">
        <f>'ΠΡΩΤΗ ΣΕΛΙΔΑ'!C14</f>
        <v>ΠΕ 17.03</v>
      </c>
      <c r="N14" s="81" t="str">
        <f>'ΠΡΩΤΗ ΣΕΛΙΔΑ'!D14</f>
        <v>ΗΛΕΚΤΡΟΛΟΓΟΣ</v>
      </c>
      <c r="O14" s="342" t="s">
        <v>221</v>
      </c>
      <c r="P14" s="391"/>
      <c r="Q14" s="391"/>
      <c r="R14" s="343"/>
      <c r="S14" s="36">
        <f>'ΠΡΩΤΗ ΣΕΛΙΔΑ'!AH14</f>
        <v>16</v>
      </c>
    </row>
    <row r="15" spans="1:19" ht="14.25">
      <c r="A15" s="88">
        <v>9</v>
      </c>
      <c r="B15" s="102" t="s">
        <v>146</v>
      </c>
      <c r="C15" s="2">
        <v>17</v>
      </c>
      <c r="D15" s="2">
        <v>10</v>
      </c>
      <c r="E15" s="2">
        <v>7</v>
      </c>
      <c r="F15" s="2">
        <f t="shared" si="0"/>
        <v>17</v>
      </c>
      <c r="G15" s="85" t="s">
        <v>207</v>
      </c>
      <c r="H15" s="374" t="s">
        <v>5</v>
      </c>
      <c r="I15" s="375"/>
      <c r="J15" s="4"/>
      <c r="K15" s="14">
        <v>10</v>
      </c>
      <c r="L15" s="81" t="str">
        <f>'ΠΡΩΤΗ ΣΕΛΙΔΑ'!B15</f>
        <v>ΚΑΚΙΑΣ ΑΡΙΣΤΕΙΔΗΣ</v>
      </c>
      <c r="M15" s="81" t="str">
        <f>'ΠΡΩΤΗ ΣΕΛΙΔΑ'!C15</f>
        <v>ΠΕ 17.03</v>
      </c>
      <c r="N15" s="81" t="str">
        <f>'ΠΡΩΤΗ ΣΕΛΙΔΑ'!D15</f>
        <v>ΗΛΕΚΤΡΟΛΟΓΟΣ</v>
      </c>
      <c r="O15" s="342" t="s">
        <v>224</v>
      </c>
      <c r="P15" s="391"/>
      <c r="Q15" s="391"/>
      <c r="R15" s="343"/>
      <c r="S15" s="36">
        <f>'ΠΡΩΤΗ ΣΕΛΙΔΑ'!AH15</f>
        <v>15</v>
      </c>
    </row>
    <row r="16" spans="1:19" ht="14.25">
      <c r="A16" s="88">
        <v>10</v>
      </c>
      <c r="B16" s="102" t="s">
        <v>148</v>
      </c>
      <c r="C16" s="2">
        <v>15</v>
      </c>
      <c r="D16" s="2">
        <v>15</v>
      </c>
      <c r="E16" s="2">
        <v>0</v>
      </c>
      <c r="F16" s="2">
        <f t="shared" si="0"/>
        <v>15</v>
      </c>
      <c r="G16" s="113" t="s">
        <v>211</v>
      </c>
      <c r="H16" s="10"/>
      <c r="I16" s="1"/>
      <c r="J16" s="3"/>
      <c r="K16" s="14">
        <v>11</v>
      </c>
      <c r="L16" s="81" t="str">
        <f>'ΠΡΩΤΗ ΣΕΛΙΔΑ'!B16</f>
        <v>ΚΑΡΑΜΙΧΑΣ ΚΩΝΣΤΑΝΤΙΝΟΣ</v>
      </c>
      <c r="M16" s="81" t="str">
        <f>'ΠΡΩΤΗ ΣΕΛΙΔΑ'!C16</f>
        <v>ΠΕ 17.03</v>
      </c>
      <c r="N16" s="81" t="str">
        <f>'ΠΡΩΤΗ ΣΕΛΙΔΑ'!D16</f>
        <v>ΗΛΕΚΤΡΟΛΟΓΟΣ</v>
      </c>
      <c r="O16" s="342" t="s">
        <v>223</v>
      </c>
      <c r="P16" s="391"/>
      <c r="Q16" s="391"/>
      <c r="R16" s="343"/>
      <c r="S16" s="36">
        <f>'ΠΡΩΤΗ ΣΕΛΙΔΑ'!AH16</f>
        <v>13</v>
      </c>
    </row>
    <row r="17" spans="1:19" ht="14.25">
      <c r="A17" s="88">
        <v>11</v>
      </c>
      <c r="B17" s="102" t="s">
        <v>149</v>
      </c>
      <c r="C17" s="2">
        <v>3</v>
      </c>
      <c r="D17" s="2">
        <v>3</v>
      </c>
      <c r="E17" s="2">
        <v>0</v>
      </c>
      <c r="F17" s="2">
        <f t="shared" si="0"/>
        <v>3</v>
      </c>
      <c r="G17" s="113" t="s">
        <v>210</v>
      </c>
      <c r="H17" s="10"/>
      <c r="I17" s="1"/>
      <c r="J17" s="3"/>
      <c r="K17" s="14">
        <v>12</v>
      </c>
      <c r="L17" s="81" t="str">
        <f>'ΠΡΩΤΗ ΣΕΛΙΔΑ'!B17</f>
        <v>ΚΑΤΑΦΥΓΙΩΤΗ ΜΑΡΙΝΑ</v>
      </c>
      <c r="M17" s="81" t="str">
        <f>'ΠΡΩΤΗ ΣΕΛΙΔΑ'!C17</f>
        <v>ΠΕ 01</v>
      </c>
      <c r="N17" s="81" t="str">
        <f>'ΠΡΩΤΗ ΣΕΛΙΔΑ'!D17</f>
        <v>ΘΕΟΛΟΓΟΣ</v>
      </c>
      <c r="O17" s="342" t="s">
        <v>182</v>
      </c>
      <c r="P17" s="391"/>
      <c r="Q17" s="391"/>
      <c r="R17" s="343"/>
      <c r="S17" s="36">
        <f>'ΠΡΩΤΗ ΣΕΛΙΔΑ'!AH17</f>
        <v>7</v>
      </c>
    </row>
    <row r="18" spans="1:19" ht="14.25">
      <c r="A18" s="88">
        <v>12</v>
      </c>
      <c r="B18" s="102" t="s">
        <v>150</v>
      </c>
      <c r="C18" s="2">
        <v>5</v>
      </c>
      <c r="D18" s="2">
        <v>5</v>
      </c>
      <c r="E18" s="2">
        <v>0</v>
      </c>
      <c r="F18" s="2">
        <f t="shared" si="0"/>
        <v>5</v>
      </c>
      <c r="G18" s="85" t="s">
        <v>210</v>
      </c>
      <c r="H18" s="8"/>
      <c r="I18" s="1"/>
      <c r="J18" s="3"/>
      <c r="K18" s="14">
        <v>13</v>
      </c>
      <c r="L18" s="81" t="str">
        <f>'ΠΡΩΤΗ ΣΕΛΙΔΑ'!B18</f>
        <v>ΚΛΙΑΦΑΣ ΣΤΕΦΑΝΟΣ</v>
      </c>
      <c r="M18" s="81" t="str">
        <f>'ΠΡΩΤΗ ΣΕΛΙΔΑ'!C18</f>
        <v>ΠΕ 17.06</v>
      </c>
      <c r="N18" s="81" t="str">
        <f>'ΠΡΩΤΗ ΣΕΛΙΔΑ'!D18</f>
        <v>ΜΗΧΑΝΟΛΟΓΟΣ</v>
      </c>
      <c r="O18" s="342" t="s">
        <v>227</v>
      </c>
      <c r="P18" s="391"/>
      <c r="Q18" s="391"/>
      <c r="R18" s="343"/>
      <c r="S18" s="36">
        <f>'ΠΡΩΤΗ ΣΕΛΙΔΑ'!AH18</f>
        <v>12</v>
      </c>
    </row>
    <row r="19" spans="1:19" ht="14.25">
      <c r="A19" s="88">
        <v>13</v>
      </c>
      <c r="B19" s="102" t="s">
        <v>151</v>
      </c>
      <c r="C19" s="2">
        <v>4</v>
      </c>
      <c r="D19" s="2">
        <v>4</v>
      </c>
      <c r="E19" s="2">
        <v>0</v>
      </c>
      <c r="F19" s="2">
        <f t="shared" si="0"/>
        <v>4</v>
      </c>
      <c r="G19" s="85" t="s">
        <v>210</v>
      </c>
      <c r="H19" s="8"/>
      <c r="I19" s="1"/>
      <c r="J19" s="3"/>
      <c r="K19" s="14">
        <v>14</v>
      </c>
      <c r="L19" s="81" t="str">
        <f>'ΠΡΩΤΗ ΣΕΛΙΔΑ'!B19</f>
        <v>ΚΟΠΑΝΟΥ ΕΥΑΓΓΕΛΙΑ</v>
      </c>
      <c r="M19" s="81" t="str">
        <f>'ΠΡΩΤΗ ΣΕΛΙΔΑ'!C19</f>
        <v>ΠΕ 19</v>
      </c>
      <c r="N19" s="81" t="str">
        <f>'ΠΡΩΤΗ ΣΕΛΙΔΑ'!D19</f>
        <v>ΠΛΗΡΟΦΟΡΙΚΟΣ</v>
      </c>
      <c r="O19" s="342" t="s">
        <v>282</v>
      </c>
      <c r="P19" s="391"/>
      <c r="Q19" s="391"/>
      <c r="R19" s="343"/>
      <c r="S19" s="36">
        <f>'ΠΡΩΤΗ ΣΕΛΙΔΑ'!AH19</f>
        <v>16</v>
      </c>
    </row>
    <row r="20" spans="1:19" ht="14.25">
      <c r="A20" s="88">
        <v>14</v>
      </c>
      <c r="B20" s="102" t="s">
        <v>152</v>
      </c>
      <c r="C20" s="2">
        <v>9</v>
      </c>
      <c r="D20" s="2">
        <v>2</v>
      </c>
      <c r="E20" s="2">
        <v>7</v>
      </c>
      <c r="F20" s="2">
        <f t="shared" si="0"/>
        <v>9</v>
      </c>
      <c r="G20" s="85" t="s">
        <v>212</v>
      </c>
      <c r="H20" s="8"/>
      <c r="I20" s="1"/>
      <c r="J20" s="3"/>
      <c r="K20" s="14">
        <v>15</v>
      </c>
      <c r="L20" s="81" t="str">
        <f>'ΠΡΩΤΗ ΣΕΛΙΔΑ'!B20</f>
        <v>ΚΟΥΤΣΟΓΟΥΛΑ ΒΑΣΙΛΙΚΗ</v>
      </c>
      <c r="M20" s="81" t="str">
        <f>'ΠΡΩΤΗ ΣΕΛΙΔΑ'!C20</f>
        <v>ΠΕ 03</v>
      </c>
      <c r="N20" s="81" t="str">
        <f>'ΠΡΩΤΗ ΣΕΛΙΔΑ'!D20</f>
        <v>ΜΑΘΗΜΑΤΙΚΟΣ</v>
      </c>
      <c r="O20" s="342" t="s">
        <v>243</v>
      </c>
      <c r="P20" s="391"/>
      <c r="Q20" s="391"/>
      <c r="R20" s="343"/>
      <c r="S20" s="36">
        <f>'ΠΡΩΤΗ ΣΕΛΙΔΑ'!AH20</f>
        <v>12</v>
      </c>
    </row>
    <row r="21" spans="1:19" ht="14.25">
      <c r="A21" s="88">
        <v>15</v>
      </c>
      <c r="B21" s="102" t="s">
        <v>153</v>
      </c>
      <c r="C21" s="2">
        <v>6</v>
      </c>
      <c r="D21" s="2">
        <v>4</v>
      </c>
      <c r="E21" s="2">
        <v>2</v>
      </c>
      <c r="F21" s="2">
        <f t="shared" si="0"/>
        <v>6</v>
      </c>
      <c r="G21" s="113" t="s">
        <v>212</v>
      </c>
      <c r="H21" s="8"/>
      <c r="I21" s="1"/>
      <c r="J21" s="3"/>
      <c r="K21" s="14">
        <v>16</v>
      </c>
      <c r="L21" s="81" t="str">
        <f>'ΠΡΩΤΗ ΣΕΛΙΔΑ'!B21</f>
        <v>ΚΥΡΙΑΚΟΣ ΕΥΑΓΓΕΛΟΣ</v>
      </c>
      <c r="M21" s="81" t="str">
        <f>'ΠΡΩΤΗ ΣΕΛΙΔΑ'!C21</f>
        <v>ΠΕ 17.02</v>
      </c>
      <c r="N21" s="81" t="str">
        <f>'ΠΡΩΤΗ ΣΕΛΙΔΑ'!D21</f>
        <v>ΜΗΧΑΝΟΛΟΓΟΣ</v>
      </c>
      <c r="O21" s="342" t="s">
        <v>231</v>
      </c>
      <c r="P21" s="391"/>
      <c r="Q21" s="391"/>
      <c r="R21" s="343"/>
      <c r="S21" s="36">
        <f>'ΠΡΩΤΗ ΣΕΛΙΔΑ'!AH21</f>
        <v>12</v>
      </c>
    </row>
    <row r="22" spans="1:19" ht="14.25">
      <c r="A22" s="88">
        <v>16</v>
      </c>
      <c r="B22" s="149" t="s">
        <v>155</v>
      </c>
      <c r="C22" s="153">
        <v>9</v>
      </c>
      <c r="D22" s="153">
        <v>9</v>
      </c>
      <c r="E22" s="153">
        <v>0</v>
      </c>
      <c r="F22" s="2">
        <f t="shared" si="0"/>
        <v>9</v>
      </c>
      <c r="G22" s="154" t="s">
        <v>213</v>
      </c>
      <c r="H22" s="8"/>
      <c r="I22" s="1"/>
      <c r="J22" s="3"/>
      <c r="K22" s="14">
        <v>17</v>
      </c>
      <c r="L22" s="81" t="str">
        <f>'ΠΡΩΤΗ ΣΕΛΙΔΑ'!B22</f>
        <v>ΛΑΣΚΟΣ ΣΤΥΛΙΑΝΟΣ</v>
      </c>
      <c r="M22" s="81" t="str">
        <f>'ΠΡΩΤΗ ΣΕΛΙΔΑ'!C22</f>
        <v>ΠΕ 03</v>
      </c>
      <c r="N22" s="81" t="str">
        <f>'ΠΡΩΤΗ ΣΕΛΙΔΑ'!D22</f>
        <v>ΜΑΘΗΜΑΤΙΚΟΣ</v>
      </c>
      <c r="O22" s="342" t="s">
        <v>242</v>
      </c>
      <c r="P22" s="391"/>
      <c r="Q22" s="391"/>
      <c r="R22" s="343"/>
      <c r="S22" s="36">
        <f>'ΠΡΩΤΗ ΣΕΛΙΔΑ'!AH22</f>
        <v>18</v>
      </c>
    </row>
    <row r="23" spans="1:19" ht="14.25">
      <c r="A23" s="88">
        <v>17</v>
      </c>
      <c r="B23" s="149" t="s">
        <v>156</v>
      </c>
      <c r="C23" s="153">
        <v>9</v>
      </c>
      <c r="D23" s="153">
        <v>9</v>
      </c>
      <c r="E23" s="153">
        <v>0</v>
      </c>
      <c r="F23" s="2">
        <f t="shared" si="0"/>
        <v>9</v>
      </c>
      <c r="G23" s="154" t="s">
        <v>215</v>
      </c>
      <c r="H23" s="8"/>
      <c r="I23" s="1"/>
      <c r="J23" s="3"/>
      <c r="K23" s="14">
        <v>18</v>
      </c>
      <c r="L23" s="81" t="str">
        <f>'ΠΡΩΤΗ ΣΕΛΙΔΑ'!B23</f>
        <v>ΜΑΡΓΑΡΙΤΗ ΑΦΡΟΔΙΤΗ</v>
      </c>
      <c r="M23" s="81" t="str">
        <f>'ΠΡΩΤΗ ΣΕΛΙΔΑ'!C23</f>
        <v>ΠΕ 02</v>
      </c>
      <c r="N23" s="81" t="str">
        <f>'ΠΡΩΤΗ ΣΕΛΙΔΑ'!D23</f>
        <v>ΦΙΛΟΛΟΓΟΣ</v>
      </c>
      <c r="O23" s="342" t="s">
        <v>187</v>
      </c>
      <c r="P23" s="391"/>
      <c r="Q23" s="391"/>
      <c r="R23" s="343"/>
      <c r="S23" s="36">
        <f>'ΠΡΩΤΗ ΣΕΛΙΔΑ'!AH23</f>
        <v>12</v>
      </c>
    </row>
    <row r="24" spans="1:19" ht="14.25">
      <c r="A24" s="88">
        <v>18</v>
      </c>
      <c r="B24" s="149" t="s">
        <v>157</v>
      </c>
      <c r="C24" s="153">
        <v>3</v>
      </c>
      <c r="D24" s="153">
        <v>3</v>
      </c>
      <c r="E24" s="153">
        <v>0</v>
      </c>
      <c r="F24" s="2">
        <f t="shared" si="0"/>
        <v>3</v>
      </c>
      <c r="G24" s="154" t="s">
        <v>213</v>
      </c>
      <c r="H24" s="8"/>
      <c r="I24" s="1"/>
      <c r="J24" s="3"/>
      <c r="K24" s="14">
        <v>19</v>
      </c>
      <c r="L24" s="81" t="str">
        <f>'ΠΡΩΤΗ ΣΕΛΙΔΑ'!B24</f>
        <v>ΜΑΓΕΙΡΙΑΣ ΔΗΜΗΤΡΗΣ</v>
      </c>
      <c r="M24" s="81" t="str">
        <f>'ΠΡΩΤΗ ΣΕΛΙΔΑ'!C24</f>
        <v>ΠΕ 19</v>
      </c>
      <c r="N24" s="81" t="str">
        <f>'ΠΡΩΤΗ ΣΕΛΙΔΑ'!D24</f>
        <v>ΠΛΗΡΟΦΟΡΙΚΟΣ</v>
      </c>
      <c r="O24" s="342" t="s">
        <v>284</v>
      </c>
      <c r="P24" s="391"/>
      <c r="Q24" s="391"/>
      <c r="R24" s="343"/>
      <c r="S24" s="36">
        <f>'ΠΡΩΤΗ ΣΕΛΙΔΑ'!AH24</f>
        <v>7</v>
      </c>
    </row>
    <row r="25" spans="1:19" ht="14.25">
      <c r="A25" s="88">
        <v>19</v>
      </c>
      <c r="B25" s="149" t="s">
        <v>158</v>
      </c>
      <c r="C25" s="153">
        <v>9</v>
      </c>
      <c r="D25" s="153">
        <v>9</v>
      </c>
      <c r="E25" s="153">
        <v>0</v>
      </c>
      <c r="F25" s="2">
        <f t="shared" si="0"/>
        <v>9</v>
      </c>
      <c r="G25" s="154" t="s">
        <v>214</v>
      </c>
      <c r="H25" s="8"/>
      <c r="I25" s="1"/>
      <c r="J25" s="3"/>
      <c r="K25" s="14">
        <v>20</v>
      </c>
      <c r="L25" s="81" t="str">
        <f>'ΠΡΩΤΗ ΣΕΛΙΔΑ'!B25</f>
        <v>ΜΠΑΚΑΛΗ ΕΛΕΝΗ</v>
      </c>
      <c r="M25" s="81" t="str">
        <f>'ΠΡΩΤΗ ΣΕΛΙΔΑ'!C25</f>
        <v>ΠΕ 17.02</v>
      </c>
      <c r="N25" s="81" t="str">
        <f>'ΠΡΩΤΗ ΣΕΛΙΔΑ'!D25</f>
        <v>ΜΗΧΑΝΟΛΟΓΟΣ</v>
      </c>
      <c r="O25" s="342" t="s">
        <v>235</v>
      </c>
      <c r="P25" s="391"/>
      <c r="Q25" s="391"/>
      <c r="R25" s="343"/>
      <c r="S25" s="36">
        <f>'ΠΡΩΤΗ ΣΕΛΙΔΑ'!AH25</f>
        <v>13</v>
      </c>
    </row>
    <row r="26" spans="1:19" ht="14.25">
      <c r="A26" s="88">
        <v>20</v>
      </c>
      <c r="B26" s="149" t="s">
        <v>159</v>
      </c>
      <c r="C26" s="153">
        <v>6</v>
      </c>
      <c r="D26" s="153">
        <v>3</v>
      </c>
      <c r="E26" s="153">
        <v>3</v>
      </c>
      <c r="F26" s="2">
        <f t="shared" si="0"/>
        <v>6</v>
      </c>
      <c r="G26" s="154" t="s">
        <v>214</v>
      </c>
      <c r="H26" s="8"/>
      <c r="I26" s="1"/>
      <c r="J26" s="3"/>
      <c r="K26" s="14">
        <v>21</v>
      </c>
      <c r="L26" s="81" t="str">
        <f>'ΠΡΩΤΗ ΣΕΛΙΔΑ'!B26</f>
        <v>ΜΠΑΜΠΛΕΚΟΣ ΠΕΤΡΟΣ</v>
      </c>
      <c r="M26" s="81" t="str">
        <f>'ΠΡΩΤΗ ΣΕΛΙΔΑ'!C26</f>
        <v>ΠΕ 17.02</v>
      </c>
      <c r="N26" s="81" t="str">
        <f>'ΠΡΩΤΗ ΣΕΛΙΔΑ'!D26</f>
        <v>ΜΗΧΑΝΟΛΟΓΟΣ</v>
      </c>
      <c r="O26" s="342" t="s">
        <v>230</v>
      </c>
      <c r="P26" s="391"/>
      <c r="Q26" s="391"/>
      <c r="R26" s="343"/>
      <c r="S26" s="36">
        <f>'ΠΡΩΤΗ ΣΕΛΙΔΑ'!AH26</f>
        <v>12</v>
      </c>
    </row>
    <row r="27" spans="1:19" ht="15" thickBot="1">
      <c r="A27" s="88">
        <v>21</v>
      </c>
      <c r="B27" s="70" t="s">
        <v>160</v>
      </c>
      <c r="C27" s="153">
        <v>11</v>
      </c>
      <c r="D27" s="153">
        <v>6</v>
      </c>
      <c r="E27" s="153">
        <v>5</v>
      </c>
      <c r="F27" s="2">
        <f t="shared" si="0"/>
        <v>11</v>
      </c>
      <c r="G27" s="154" t="s">
        <v>215</v>
      </c>
      <c r="H27" s="8"/>
      <c r="I27" s="1"/>
      <c r="J27" s="3"/>
      <c r="K27" s="14">
        <v>22</v>
      </c>
      <c r="L27" s="81" t="str">
        <f>'ΠΡΩΤΗ ΣΕΛΙΔΑ'!B27</f>
        <v>ΜΠΑΝΤΕΚΑ ΑΙΚΑΤΕΡΙΝΗ</v>
      </c>
      <c r="M27" s="81" t="str">
        <f>'ΠΡΩΤΗ ΣΕΛΙΔΑ'!C27</f>
        <v>ΠΕ 06</v>
      </c>
      <c r="N27" s="81" t="str">
        <f>'ΠΡΩΤΗ ΣΕΛΙΔΑ'!D27</f>
        <v>ΑΓΓΛΙΚΗΣ</v>
      </c>
      <c r="O27" s="342" t="s">
        <v>183</v>
      </c>
      <c r="P27" s="391"/>
      <c r="Q27" s="391"/>
      <c r="R27" s="343"/>
      <c r="S27" s="36">
        <f>'ΠΡΩΤΗ ΣΕΛΙΔΑ'!AH27</f>
        <v>16</v>
      </c>
    </row>
    <row r="28" spans="1:19" ht="13.5" thickTop="1">
      <c r="A28" s="377" t="s">
        <v>19</v>
      </c>
      <c r="B28" s="378"/>
      <c r="C28" s="82">
        <f>SUM(C7:C27)</f>
        <v>209</v>
      </c>
      <c r="D28" s="82">
        <f>SUM(D7:D27)</f>
        <v>174</v>
      </c>
      <c r="E28" s="82">
        <f>SUM(E7:E27)</f>
        <v>35</v>
      </c>
      <c r="F28" s="82">
        <f>SUM(F7:F27)</f>
        <v>209</v>
      </c>
      <c r="G28" s="83"/>
      <c r="H28" s="3"/>
      <c r="I28" s="3"/>
      <c r="J28" s="3"/>
      <c r="K28" s="14">
        <v>23</v>
      </c>
      <c r="L28" s="81" t="str">
        <f>'ΠΡΩΤΗ ΣΕΛΙΔΑ'!B28</f>
        <v>ΜΠΑΝΤΗΣ ΓΕΩΡΓΙΟΣ</v>
      </c>
      <c r="M28" s="81" t="str">
        <f>'ΠΡΩΤΗ ΣΕΛΙΔΑ'!C28</f>
        <v>ΠΕ 17.06</v>
      </c>
      <c r="N28" s="81" t="str">
        <f>'ΠΡΩΤΗ ΣΕΛΙΔΑ'!D28</f>
        <v>ΜΗΧΑΝΟΛΟΓΟΣ</v>
      </c>
      <c r="O28" s="342" t="s">
        <v>232</v>
      </c>
      <c r="P28" s="391"/>
      <c r="Q28" s="391"/>
      <c r="R28" s="343"/>
      <c r="S28" s="36">
        <f>'ΠΡΩΤΗ ΣΕΛΙΔΑ'!AH28</f>
        <v>14</v>
      </c>
    </row>
    <row r="29" spans="1:19" ht="12.75">
      <c r="A29" s="3"/>
      <c r="B29" s="3"/>
      <c r="C29" s="3"/>
      <c r="D29" s="3"/>
      <c r="E29" s="3"/>
      <c r="F29" s="3"/>
      <c r="G29" s="3"/>
      <c r="H29" s="3"/>
      <c r="I29" s="3"/>
      <c r="J29" s="3"/>
      <c r="K29" s="14">
        <v>24</v>
      </c>
      <c r="L29" s="81" t="str">
        <f>'ΠΡΩΤΗ ΣΕΛΙΔΑ'!B29</f>
        <v>ΜΠΑΡΣΟΥΚΗΣ ΓΕΩΡΓΙΟΣ</v>
      </c>
      <c r="M29" s="81" t="str">
        <f>'ΠΡΩΤΗ ΣΕΛΙΔΑ'!C29</f>
        <v>ΠΕ 14.04</v>
      </c>
      <c r="N29" s="81" t="str">
        <f>'ΠΡΩΤΗ ΣΕΛΙΔΑ'!D29</f>
        <v>ΓΕΩΠΟΝΟΣ</v>
      </c>
      <c r="O29" s="342" t="s">
        <v>184</v>
      </c>
      <c r="P29" s="391"/>
      <c r="Q29" s="391"/>
      <c r="R29" s="343"/>
      <c r="S29" s="36">
        <f>'ΠΡΩΤΗ ΣΕΛΙΔΑ'!AH29</f>
        <v>6</v>
      </c>
    </row>
    <row r="30" spans="2:19" ht="12.75">
      <c r="B30" s="3"/>
      <c r="C30" s="3"/>
      <c r="D30" s="3"/>
      <c r="E30" s="3"/>
      <c r="F30" s="3"/>
      <c r="G30" s="3"/>
      <c r="H30" s="3"/>
      <c r="I30" s="3"/>
      <c r="J30" s="3"/>
      <c r="K30" s="14">
        <v>25</v>
      </c>
      <c r="L30" s="81" t="str">
        <f>'ΠΡΩΤΗ ΣΕΛΙΔΑ'!B30</f>
        <v>ΜΠΕΤΣΙΜΕΑΣ ΣΤΥΛΙΑΝΟΣ</v>
      </c>
      <c r="M30" s="81" t="str">
        <f>'ΠΡΩΤΗ ΣΕΛΙΔΑ'!C30</f>
        <v>ΠΕ 13</v>
      </c>
      <c r="N30" s="81" t="str">
        <f>'ΠΡΩΤΗ ΣΕΛΙΔΑ'!D30</f>
        <v>ΝΟΜΙΚΟΣ</v>
      </c>
      <c r="O30" s="342" t="s">
        <v>245</v>
      </c>
      <c r="P30" s="391"/>
      <c r="Q30" s="391"/>
      <c r="R30" s="343"/>
      <c r="S30" s="36">
        <f>'ΠΡΩΤΗ ΣΕΛΙΔΑ'!AH30</f>
        <v>17</v>
      </c>
    </row>
    <row r="31" spans="2:19" ht="12.75">
      <c r="B31" s="3"/>
      <c r="C31" s="3"/>
      <c r="D31" s="3"/>
      <c r="E31" s="3"/>
      <c r="F31" s="3"/>
      <c r="G31" s="3"/>
      <c r="H31" s="3"/>
      <c r="I31" s="3"/>
      <c r="J31" s="3"/>
      <c r="K31" s="14">
        <v>26</v>
      </c>
      <c r="L31" s="81" t="str">
        <f>'ΠΡΩΤΗ ΣΕΛΙΔΑ'!B31</f>
        <v>ΜΠΛΟΚΟΣ ΙΩΑΝΝΗΣ</v>
      </c>
      <c r="M31" s="81" t="str">
        <f>'ΠΡΩΤΗ ΣΕΛΙΔΑ'!C31</f>
        <v>ΠΕ 19</v>
      </c>
      <c r="N31" s="81" t="str">
        <f>'ΠΡΩΤΗ ΣΕΛΙΔΑ'!D31</f>
        <v>ΠΛΗΡΟΦΟΡΙΚΟΣ</v>
      </c>
      <c r="O31" s="342" t="s">
        <v>283</v>
      </c>
      <c r="P31" s="391"/>
      <c r="Q31" s="391"/>
      <c r="R31" s="343"/>
      <c r="S31" s="36">
        <f>'ΠΡΩΤΗ ΣΕΛΙΔΑ'!AH31</f>
        <v>19</v>
      </c>
    </row>
    <row r="32" spans="1:19" s="47" customFormat="1" ht="12.75" customHeight="1">
      <c r="A32" s="353" t="s">
        <v>21</v>
      </c>
      <c r="B32" s="354"/>
      <c r="C32" s="354"/>
      <c r="D32" s="354"/>
      <c r="E32" s="354"/>
      <c r="F32" s="354"/>
      <c r="G32" s="354"/>
      <c r="H32" s="354"/>
      <c r="I32" s="355"/>
      <c r="J32" s="45"/>
      <c r="K32" s="14">
        <v>27</v>
      </c>
      <c r="L32" s="81" t="str">
        <f>'ΠΡΩΤΗ ΣΕΛΙΔΑ'!B32</f>
        <v>ΝΙΚΑΣ ΑΡΓΥΡΙΟΣ</v>
      </c>
      <c r="M32" s="81" t="str">
        <f>'ΠΡΩΤΗ ΣΕΛΙΔΑ'!C32</f>
        <v>ΠΕ 02</v>
      </c>
      <c r="N32" s="81" t="str">
        <f>'ΠΡΩΤΗ ΣΕΛΙΔΑ'!D32</f>
        <v>ΦΙΛΟΛΟΓΟΣ</v>
      </c>
      <c r="O32" s="342" t="s">
        <v>188</v>
      </c>
      <c r="P32" s="391"/>
      <c r="Q32" s="391"/>
      <c r="R32" s="343"/>
      <c r="S32" s="36">
        <f>'ΠΡΩΤΗ ΣΕΛΙΔΑ'!AH32</f>
        <v>11</v>
      </c>
    </row>
    <row r="33" spans="1:19" s="47" customFormat="1" ht="12.75" customHeight="1">
      <c r="A33" s="39" t="s">
        <v>0</v>
      </c>
      <c r="B33" s="353" t="s">
        <v>22</v>
      </c>
      <c r="C33" s="355"/>
      <c r="D33" s="39" t="s">
        <v>2</v>
      </c>
      <c r="E33" s="39" t="s">
        <v>3</v>
      </c>
      <c r="F33" s="40" t="s">
        <v>34</v>
      </c>
      <c r="G33" s="353" t="s">
        <v>37</v>
      </c>
      <c r="H33" s="354"/>
      <c r="I33" s="355"/>
      <c r="J33" s="45"/>
      <c r="K33" s="14">
        <v>28</v>
      </c>
      <c r="L33" s="81" t="str">
        <f>'ΠΡΩΤΗ ΣΕΛΙΔΑ'!B33</f>
        <v>ΟΤΣΙΟΣ ΒΑΣΙΛΕΙΟΣ</v>
      </c>
      <c r="M33" s="81" t="str">
        <f>'ΠΡΩΤΗ ΣΕΛΙΔΑ'!C33</f>
        <v>ΠΕ 17.02</v>
      </c>
      <c r="N33" s="81" t="str">
        <f>'ΠΡΩΤΗ ΣΕΛΙΔΑ'!D33</f>
        <v>ΜΗΧΑΝΟΛΟΓΟΣ</v>
      </c>
      <c r="O33" s="342" t="s">
        <v>236</v>
      </c>
      <c r="P33" s="391"/>
      <c r="Q33" s="391"/>
      <c r="R33" s="343"/>
      <c r="S33" s="36">
        <f>'ΠΡΩΤΗ ΣΕΛΙΔΑ'!AH33</f>
        <v>16</v>
      </c>
    </row>
    <row r="34" spans="1:19" s="47" customFormat="1" ht="12.75" customHeight="1">
      <c r="A34" s="41">
        <v>1</v>
      </c>
      <c r="B34" s="334" t="s">
        <v>252</v>
      </c>
      <c r="C34" s="335"/>
      <c r="D34" s="48" t="s">
        <v>253</v>
      </c>
      <c r="E34" s="43" t="s">
        <v>254</v>
      </c>
      <c r="F34" s="44" t="s">
        <v>42</v>
      </c>
      <c r="G34" s="339" t="s">
        <v>64</v>
      </c>
      <c r="H34" s="340"/>
      <c r="I34" s="341"/>
      <c r="J34" s="45"/>
      <c r="K34" s="14">
        <v>29</v>
      </c>
      <c r="L34" s="81" t="str">
        <f>'ΠΡΩΤΗ ΣΕΛΙΔΑ'!B34</f>
        <v>ΠΑΠΑΔΟΠΟΥΛΟΣ ΣΠΥΡΙΔΩΝ</v>
      </c>
      <c r="M34" s="81" t="str">
        <f>'ΠΡΩΤΗ ΣΕΛΙΔΑ'!C34</f>
        <v>ΤΕ 01.02</v>
      </c>
      <c r="N34" s="81" t="str">
        <f>'ΠΡΩΤΗ ΣΕΛΙΔΑ'!D34</f>
        <v>ΜΗΧΑΝΟΛΟΓΟΣ</v>
      </c>
      <c r="O34" s="342" t="s">
        <v>238</v>
      </c>
      <c r="P34" s="391"/>
      <c r="Q34" s="391"/>
      <c r="R34" s="343"/>
      <c r="S34" s="36">
        <f>'ΠΡΩΤΗ ΣΕΛΙΔΑ'!AH34</f>
        <v>12</v>
      </c>
    </row>
    <row r="35" spans="1:19" s="47" customFormat="1" ht="12.75" customHeight="1">
      <c r="A35" s="41">
        <v>2</v>
      </c>
      <c r="B35" s="361" t="s">
        <v>255</v>
      </c>
      <c r="C35" s="362"/>
      <c r="D35" s="51" t="s">
        <v>194</v>
      </c>
      <c r="E35" s="43" t="s">
        <v>112</v>
      </c>
      <c r="F35" s="44" t="s">
        <v>42</v>
      </c>
      <c r="G35" s="339" t="s">
        <v>64</v>
      </c>
      <c r="H35" s="340"/>
      <c r="I35" s="341"/>
      <c r="J35" s="45"/>
      <c r="K35" s="14">
        <v>30</v>
      </c>
      <c r="L35" s="81" t="str">
        <f>'ΠΡΩΤΗ ΣΕΛΙΔΑ'!B35</f>
        <v>ΠΑΠΑΚΩΝΣΤΑΝΤΙΝΟΥ ΠΑΝΑΓΙΩΤΑ</v>
      </c>
      <c r="M35" s="81" t="str">
        <f>'ΠΡΩΤΗ ΣΕΛΙΔΑ'!C35</f>
        <v>ΠΕ 02</v>
      </c>
      <c r="N35" s="81" t="str">
        <f>'ΠΡΩΤΗ ΣΕΛΙΔΑ'!D35</f>
        <v>ΦΙΛΟΛΟΓΟΣ</v>
      </c>
      <c r="O35" s="342" t="s">
        <v>186</v>
      </c>
      <c r="P35" s="391"/>
      <c r="Q35" s="391"/>
      <c r="R35" s="343"/>
      <c r="S35" s="36">
        <f>'ΠΡΩΤΗ ΣΕΛΙΔΑ'!AH35</f>
        <v>12</v>
      </c>
    </row>
    <row r="36" spans="1:19" s="47" customFormat="1" ht="12.75" customHeight="1">
      <c r="A36" s="41">
        <v>3</v>
      </c>
      <c r="B36" s="332" t="s">
        <v>256</v>
      </c>
      <c r="C36" s="333"/>
      <c r="D36" s="24" t="s">
        <v>125</v>
      </c>
      <c r="E36" s="43" t="s">
        <v>114</v>
      </c>
      <c r="F36" s="59" t="s">
        <v>42</v>
      </c>
      <c r="G36" s="339" t="s">
        <v>257</v>
      </c>
      <c r="H36" s="340"/>
      <c r="I36" s="370"/>
      <c r="J36" s="45"/>
      <c r="K36" s="14">
        <v>31</v>
      </c>
      <c r="L36" s="81" t="str">
        <f>'ΠΡΩΤΗ ΣΕΛΙΔΑ'!B36</f>
        <v>ΠΑΤΡΙΚΗΣ ΓΕΩΡΓΙΟΣ</v>
      </c>
      <c r="M36" s="81" t="str">
        <f>'ΠΡΩΤΗ ΣΕΛΙΔΑ'!C36</f>
        <v>ΠΕ 17.02</v>
      </c>
      <c r="N36" s="81" t="str">
        <f>'ΠΡΩΤΗ ΣΕΛΙΔΑ'!D36</f>
        <v>ΜΗΧΑΝΟΛΟΓΟΣ</v>
      </c>
      <c r="O36" s="342" t="s">
        <v>234</v>
      </c>
      <c r="P36" s="391"/>
      <c r="Q36" s="391"/>
      <c r="R36" s="343"/>
      <c r="S36" s="36">
        <f>'ΠΡΩΤΗ ΣΕΛΙΔΑ'!AH36</f>
        <v>16</v>
      </c>
    </row>
    <row r="37" spans="1:19" s="47" customFormat="1" ht="12.75" customHeight="1">
      <c r="A37" s="41">
        <v>4</v>
      </c>
      <c r="B37" s="361" t="s">
        <v>258</v>
      </c>
      <c r="C37" s="362"/>
      <c r="D37" s="52" t="s">
        <v>205</v>
      </c>
      <c r="E37" s="43" t="s">
        <v>109</v>
      </c>
      <c r="F37" s="44" t="s">
        <v>42</v>
      </c>
      <c r="G37" s="356" t="s">
        <v>259</v>
      </c>
      <c r="H37" s="357"/>
      <c r="I37" s="358"/>
      <c r="J37" s="45"/>
      <c r="K37" s="14">
        <v>32</v>
      </c>
      <c r="L37" s="81" t="str">
        <f>'ΠΡΩΤΗ ΣΕΛΙΔΑ'!B37</f>
        <v>ΠΙΝΑΚΟΥΛΙΑ ΚΥΡΑΤΣΩ</v>
      </c>
      <c r="M37" s="81" t="str">
        <f>'ΠΡΩΤΗ ΣΕΛΙΔΑ'!C37</f>
        <v>ΠΕ 18.03</v>
      </c>
      <c r="N37" s="81" t="str">
        <f>'ΠΡΩΤΗ ΣΕΛΙΔΑ'!D37</f>
        <v>ΛΟΓΙΣΤΙΚΗΣ</v>
      </c>
      <c r="O37" s="342" t="s">
        <v>246</v>
      </c>
      <c r="P37" s="391"/>
      <c r="Q37" s="391"/>
      <c r="R37" s="343"/>
      <c r="S37" s="36">
        <f>'ΠΡΩΤΗ ΣΕΛΙΔΑ'!AH37</f>
        <v>13</v>
      </c>
    </row>
    <row r="38" spans="1:19" s="47" customFormat="1" ht="12.75" customHeight="1">
      <c r="A38" s="41">
        <v>5</v>
      </c>
      <c r="B38" s="363"/>
      <c r="C38" s="364"/>
      <c r="D38" s="52"/>
      <c r="E38" s="43"/>
      <c r="F38" s="44"/>
      <c r="G38" s="356"/>
      <c r="H38" s="357"/>
      <c r="I38" s="358"/>
      <c r="J38" s="45"/>
      <c r="K38" s="14">
        <v>33</v>
      </c>
      <c r="L38" s="81" t="str">
        <f>'ΠΡΩΤΗ ΣΕΛΙΔΑ'!B38</f>
        <v>ΠΟΥΛΙΟΣ ΑΘΑΝΑΣΙΟΣ</v>
      </c>
      <c r="M38" s="81" t="str">
        <f>'ΠΡΩΤΗ ΣΕΛΙΔΑ'!C38</f>
        <v>ΠΕ 03</v>
      </c>
      <c r="N38" s="81" t="str">
        <f>'ΠΡΩΤΗ ΣΕΛΙΔΑ'!D38</f>
        <v>ΜΑΘΗΜΑΤΙΚΟΣ</v>
      </c>
      <c r="O38" s="342" t="s">
        <v>241</v>
      </c>
      <c r="P38" s="391"/>
      <c r="Q38" s="391"/>
      <c r="R38" s="343"/>
      <c r="S38" s="36">
        <f>'ΠΡΩΤΗ ΣΕΛΙΔΑ'!AH38</f>
        <v>15</v>
      </c>
    </row>
    <row r="39" spans="1:19" s="47" customFormat="1" ht="12.75" customHeight="1">
      <c r="A39" s="41">
        <v>6</v>
      </c>
      <c r="B39" s="363"/>
      <c r="C39" s="364"/>
      <c r="D39" s="42"/>
      <c r="E39" s="43"/>
      <c r="F39" s="44"/>
      <c r="G39" s="339"/>
      <c r="H39" s="340"/>
      <c r="I39" s="341"/>
      <c r="J39" s="45"/>
      <c r="K39" s="14">
        <v>34</v>
      </c>
      <c r="L39" s="81" t="str">
        <f>'ΠΡΩΤΗ ΣΕΛΙΔΑ'!B39</f>
        <v>ΠΟΥΛΙΟΣ ΙΩΑΝΝΗΣ</v>
      </c>
      <c r="M39" s="81" t="str">
        <f>'ΠΡΩΤΗ ΣΕΛΙΔΑ'!C39</f>
        <v>ΠΕ 17.06</v>
      </c>
      <c r="N39" s="81" t="str">
        <f>'ΠΡΩΤΗ ΣΕΛΙΔΑ'!D39</f>
        <v>ΜΗΧΑΝΟΛΟΓΟΣ</v>
      </c>
      <c r="O39" s="342" t="s">
        <v>228</v>
      </c>
      <c r="P39" s="391"/>
      <c r="Q39" s="391"/>
      <c r="R39" s="343"/>
      <c r="S39" s="36">
        <f>'ΠΡΩΤΗ ΣΕΛΙΔΑ'!AH39</f>
        <v>12</v>
      </c>
    </row>
    <row r="40" spans="1:19" s="47" customFormat="1" ht="12.75" customHeight="1">
      <c r="A40" s="41">
        <v>7</v>
      </c>
      <c r="B40" s="359"/>
      <c r="C40" s="360"/>
      <c r="D40" s="104"/>
      <c r="E40" s="43"/>
      <c r="F40" s="106"/>
      <c r="G40" s="339"/>
      <c r="H40" s="340"/>
      <c r="I40" s="341"/>
      <c r="J40" s="45"/>
      <c r="K40" s="14">
        <v>35</v>
      </c>
      <c r="L40" s="81" t="str">
        <f>'ΠΡΩΤΗ ΣΕΛΙΔΑ'!B40</f>
        <v>ΣΕΓΓΗΣ ΚΩΝΣΤΑΝΤΙΝΟΣ</v>
      </c>
      <c r="M40" s="81" t="str">
        <f>'ΠΡΩΤΗ ΣΕΛΙΔΑ'!C40</f>
        <v>ΠΕ 09</v>
      </c>
      <c r="N40" s="81" t="str">
        <f>'ΠΡΩΤΗ ΣΕΛΙΔΑ'!D40</f>
        <v>ΟΙΚΟΝΟΜΟΛΟΓΟΣ</v>
      </c>
      <c r="O40" s="342" t="s">
        <v>247</v>
      </c>
      <c r="P40" s="391"/>
      <c r="Q40" s="391"/>
      <c r="R40" s="343"/>
      <c r="S40" s="36">
        <f>'ΠΡΩΤΗ ΣΕΛΙΔΑ'!AH40</f>
        <v>14</v>
      </c>
    </row>
    <row r="41" spans="1:19" s="47" customFormat="1" ht="12.75" customHeight="1">
      <c r="A41" s="41">
        <v>8</v>
      </c>
      <c r="B41" s="359"/>
      <c r="C41" s="360"/>
      <c r="D41" s="104"/>
      <c r="E41" s="43"/>
      <c r="F41" s="106"/>
      <c r="G41" s="336"/>
      <c r="H41" s="337"/>
      <c r="I41" s="338"/>
      <c r="J41" s="45"/>
      <c r="K41" s="14">
        <v>36</v>
      </c>
      <c r="L41" s="81" t="str">
        <f>'ΠΡΩΤΗ ΣΕΛΙΔΑ'!B41</f>
        <v>ΣΕΔΙΚΟΣ ΣΩΤΗΡΙΟΣ</v>
      </c>
      <c r="M41" s="81" t="str">
        <f>'ΠΡΩΤΗ ΣΕΛΙΔΑ'!C41</f>
        <v>ΤΕ 01</v>
      </c>
      <c r="N41" s="81" t="str">
        <f>'ΠΡΩΤΗ ΣΕΛΙΔΑ'!D41</f>
        <v>ΗΛΕΚΤΡΟΛΟΓΟΣ</v>
      </c>
      <c r="O41" s="342" t="s">
        <v>225</v>
      </c>
      <c r="P41" s="391"/>
      <c r="Q41" s="391"/>
      <c r="R41" s="343"/>
      <c r="S41" s="36">
        <f>'ΠΡΩΤΗ ΣΕΛΙΔΑ'!AH41</f>
        <v>13</v>
      </c>
    </row>
    <row r="42" spans="1:19" s="47" customFormat="1" ht="12.75" customHeight="1">
      <c r="A42" s="41">
        <v>9</v>
      </c>
      <c r="B42" s="359"/>
      <c r="C42" s="360"/>
      <c r="D42" s="104"/>
      <c r="E42" s="43"/>
      <c r="F42" s="110"/>
      <c r="G42" s="339"/>
      <c r="H42" s="340"/>
      <c r="I42" s="341"/>
      <c r="K42" s="14">
        <v>37</v>
      </c>
      <c r="L42" s="81" t="str">
        <f>'ΠΡΩΤΗ ΣΕΛΙΔΑ'!B42</f>
        <v>ΤΖΕΛΗΣ ΑΝΤΩΝΙΟΣ</v>
      </c>
      <c r="M42" s="81" t="str">
        <f>'ΠΡΩΤΗ ΣΕΛΙΔΑ'!C42</f>
        <v>ΠΕ 04.02</v>
      </c>
      <c r="N42" s="81" t="str">
        <f>'ΠΡΩΤΗ ΣΕΛΙΔΑ'!D42</f>
        <v>ΧΗΜΙΚΟΣ</v>
      </c>
      <c r="O42" s="342" t="s">
        <v>190</v>
      </c>
      <c r="P42" s="391"/>
      <c r="Q42" s="391"/>
      <c r="R42" s="343"/>
      <c r="S42" s="36">
        <f>'ΠΡΩΤΗ ΣΕΛΙΔΑ'!AH42</f>
        <v>17</v>
      </c>
    </row>
    <row r="43" spans="1:19" s="47" customFormat="1" ht="12.75" customHeight="1">
      <c r="A43" s="41">
        <v>10</v>
      </c>
      <c r="B43" s="349"/>
      <c r="C43" s="350"/>
      <c r="D43" s="54"/>
      <c r="E43" s="55"/>
      <c r="F43" s="111"/>
      <c r="G43" s="339"/>
      <c r="H43" s="340"/>
      <c r="I43" s="341"/>
      <c r="K43" s="14">
        <v>38</v>
      </c>
      <c r="L43" s="81" t="str">
        <f>'ΠΡΩΤΗ ΣΕΛΙΔΑ'!B43</f>
        <v>ΤΣΙΟΓΚΑΣ ΕΥΑΓΓΕΛΟΣ</v>
      </c>
      <c r="M43" s="81" t="str">
        <f>'ΠΡΩΤΗ ΣΕΛΙΔΑ'!C43</f>
        <v>ΠΕ 02</v>
      </c>
      <c r="N43" s="81" t="str">
        <f>'ΠΡΩΤΗ ΣΕΛΙΔΑ'!D43</f>
        <v>ΦΙΛΟΛΟΓΟΣ</v>
      </c>
      <c r="O43" s="342" t="s">
        <v>185</v>
      </c>
      <c r="P43" s="391"/>
      <c r="Q43" s="391"/>
      <c r="R43" s="343"/>
      <c r="S43" s="36">
        <f>'ΠΡΩΤΗ ΣΕΛΙΔΑ'!AH43</f>
        <v>6</v>
      </c>
    </row>
    <row r="44" spans="1:19" s="47" customFormat="1" ht="12.75" customHeight="1">
      <c r="A44" s="41">
        <v>11</v>
      </c>
      <c r="B44" s="351"/>
      <c r="C44" s="352"/>
      <c r="D44" s="56"/>
      <c r="E44" s="43"/>
      <c r="F44" s="106"/>
      <c r="G44" s="336"/>
      <c r="H44" s="337"/>
      <c r="I44" s="338"/>
      <c r="K44" s="14">
        <v>39</v>
      </c>
      <c r="L44" s="81" t="str">
        <f>'ΠΡΩΤΗ ΣΕΛΙΔΑ'!B44</f>
        <v>ΤΥΜΠΑΣ ΓΡΗΓΟΡΙΟΣ</v>
      </c>
      <c r="M44" s="81" t="str">
        <f>'ΠΡΩΤΗ ΣΕΛΙΔΑ'!C44</f>
        <v>ΠΕ 12.05</v>
      </c>
      <c r="N44" s="81" t="str">
        <f>'ΠΡΩΤΗ ΣΕΛΙΔΑ'!D44</f>
        <v>ΗΛΕΚΤΡΟΛΟΓΟΣ</v>
      </c>
      <c r="O44" s="342" t="s">
        <v>222</v>
      </c>
      <c r="P44" s="391"/>
      <c r="Q44" s="391"/>
      <c r="R44" s="343"/>
      <c r="S44" s="36">
        <f>'ΠΡΩΤΗ ΣΕΛΙΔΑ'!AH44</f>
        <v>7</v>
      </c>
    </row>
    <row r="45" spans="1:19" s="47" customFormat="1" ht="12.75">
      <c r="A45" s="41">
        <v>12</v>
      </c>
      <c r="B45" s="368"/>
      <c r="C45" s="369"/>
      <c r="D45" s="67"/>
      <c r="E45" s="53"/>
      <c r="F45" s="106"/>
      <c r="G45" s="339"/>
      <c r="H45" s="340"/>
      <c r="I45" s="341"/>
      <c r="J45" s="13"/>
      <c r="K45" s="14">
        <v>40</v>
      </c>
      <c r="L45" s="81" t="str">
        <f>'ΠΡΩΤΗ ΣΕΛΙΔΑ'!B45</f>
        <v>ΦΑΜΙΣΗΣ ΧΡΗΣΤΟΣ</v>
      </c>
      <c r="M45" s="81" t="str">
        <f>'ΠΡΩΤΗ ΣΕΛΙΔΑ'!C45</f>
        <v>ΔΕ 01.01</v>
      </c>
      <c r="N45" s="81" t="str">
        <f>'ΠΡΩΤΗ ΣΕΛΙΔΑ'!D45</f>
        <v>ΗΛΕΚΤΡΟΤΕΧΝΙΤΗΣ</v>
      </c>
      <c r="O45" s="342" t="s">
        <v>226</v>
      </c>
      <c r="P45" s="391"/>
      <c r="Q45" s="391"/>
      <c r="R45" s="343"/>
      <c r="S45" s="36">
        <f>'ΠΡΩΤΗ ΣΕΛΙΔΑ'!AH45</f>
        <v>21</v>
      </c>
    </row>
    <row r="46" spans="1:19" s="47" customFormat="1" ht="12.75">
      <c r="A46" s="57"/>
      <c r="J46" s="13"/>
      <c r="K46" s="14">
        <v>41</v>
      </c>
      <c r="L46" s="81" t="str">
        <f>'ΠΡΩΤΗ ΣΕΛΙΔΑ'!B46</f>
        <v>ΧΑΜΟΣ ΙΩΑΝΝΗΣ</v>
      </c>
      <c r="M46" s="81" t="str">
        <f>'ΠΡΩΤΗ ΣΕΛΙΔΑ'!C46</f>
        <v>ΠΕ 02</v>
      </c>
      <c r="N46" s="81" t="str">
        <f>'ΠΡΩΤΗ ΣΕΛΙΔΑ'!D46</f>
        <v>ΜΑΘΗΜΑΤΙΚΟΣ</v>
      </c>
      <c r="O46" s="342" t="s">
        <v>244</v>
      </c>
      <c r="P46" s="391"/>
      <c r="Q46" s="391"/>
      <c r="R46" s="343"/>
      <c r="S46" s="36">
        <f>'ΠΡΩΤΗ ΣΕΛΙΔΑ'!AH46</f>
        <v>6</v>
      </c>
    </row>
    <row r="47" spans="1:19" s="47" customFormat="1" ht="12.75" customHeight="1">
      <c r="A47" s="57"/>
      <c r="J47" s="13"/>
      <c r="K47" s="14">
        <v>42</v>
      </c>
      <c r="L47" s="81" t="str">
        <f>'ΠΡΩΤΗ ΣΕΛΙΔΑ'!B47</f>
        <v>ΧΑΝΤΖΙΑΡΑΣ ΚΩΝΣΤΑΝΤΙΝΟΣ</v>
      </c>
      <c r="M47" s="81" t="str">
        <f>'ΠΡΩΤΗ ΣΕΛΙΔΑ'!C47</f>
        <v>ΠΕ 04.01</v>
      </c>
      <c r="N47" s="81" t="str">
        <f>'ΠΡΩΤΗ ΣΕΛΙΔΑ'!D47</f>
        <v>ΦΥΣΙΚΟΣ</v>
      </c>
      <c r="O47" s="342" t="s">
        <v>189</v>
      </c>
      <c r="P47" s="391"/>
      <c r="Q47" s="391"/>
      <c r="R47" s="343"/>
      <c r="S47" s="36">
        <f>'ΠΡΩΤΗ ΣΕΛΙΔΑ'!AH47</f>
        <v>18</v>
      </c>
    </row>
    <row r="48" spans="1:19" s="47" customFormat="1" ht="12.75" customHeight="1">
      <c r="A48" s="57"/>
      <c r="B48" s="45"/>
      <c r="C48" s="45"/>
      <c r="D48" s="45"/>
      <c r="E48" s="45"/>
      <c r="F48" s="45"/>
      <c r="G48" s="45"/>
      <c r="H48" s="45"/>
      <c r="I48" s="45"/>
      <c r="J48" s="13"/>
      <c r="K48" s="14">
        <v>43</v>
      </c>
      <c r="L48" s="81" t="str">
        <f>'ΠΡΩΤΗ ΣΕΛΙΔΑ'!B48</f>
        <v>ΨΥΧΑΛΑΣ ΝΙΚΟΛΑΟΣ</v>
      </c>
      <c r="M48" s="81" t="str">
        <f>'ΠΡΩΤΗ ΣΕΛΙΔΑ'!C48</f>
        <v>ΠΕ 17.02</v>
      </c>
      <c r="N48" s="81" t="str">
        <f>'ΠΡΩΤΗ ΣΕΛΙΔΑ'!D48</f>
        <v>ΜΗΧΑΝΟΛΟΓΟΣ</v>
      </c>
      <c r="O48" s="342" t="s">
        <v>233</v>
      </c>
      <c r="P48" s="391"/>
      <c r="Q48" s="391"/>
      <c r="R48" s="343"/>
      <c r="S48" s="36">
        <f>'ΠΡΩΤΗ ΣΕΛΙΔΑ'!AH48</f>
        <v>12</v>
      </c>
    </row>
    <row r="49" spans="1:19" s="47" customFormat="1" ht="12.75" customHeight="1">
      <c r="A49" s="13"/>
      <c r="B49" s="45"/>
      <c r="C49" s="45"/>
      <c r="D49" s="45"/>
      <c r="E49" s="45"/>
      <c r="F49" s="45"/>
      <c r="G49" s="45"/>
      <c r="H49" s="45"/>
      <c r="I49" s="45"/>
      <c r="J49" s="13"/>
      <c r="K49" s="14">
        <v>44</v>
      </c>
      <c r="L49" s="81">
        <f>'ΠΡΩΤΗ ΣΕΛΙΔΑ'!B49</f>
        <v>0</v>
      </c>
      <c r="M49" s="81">
        <f>'ΠΡΩΤΗ ΣΕΛΙΔΑ'!C49</f>
        <v>0</v>
      </c>
      <c r="N49" s="81">
        <f>'ΠΡΩΤΗ ΣΕΛΙΔΑ'!D49</f>
        <v>0</v>
      </c>
      <c r="O49" s="115"/>
      <c r="P49" s="22"/>
      <c r="Q49" s="22"/>
      <c r="R49" s="8"/>
      <c r="S49" s="36">
        <f>'ΠΡΩΤΗ ΣΕΛΙΔΑ'!AH49</f>
        <v>0</v>
      </c>
    </row>
    <row r="50" spans="1:19" ht="12.75" customHeight="1">
      <c r="A50" s="353" t="s">
        <v>49</v>
      </c>
      <c r="B50" s="354"/>
      <c r="C50" s="354"/>
      <c r="D50" s="354"/>
      <c r="E50" s="354"/>
      <c r="F50" s="354"/>
      <c r="G50" s="354"/>
      <c r="H50" s="354"/>
      <c r="I50" s="355"/>
      <c r="J50" s="4"/>
      <c r="K50" s="14">
        <v>45</v>
      </c>
      <c r="L50" s="81" t="e">
        <f>'ΠΡΩΤΗ ΣΕΛΙΔΑ'!#REF!</f>
        <v>#REF!</v>
      </c>
      <c r="M50" s="81" t="e">
        <f>'ΠΡΩΤΗ ΣΕΛΙΔΑ'!#REF!</f>
        <v>#REF!</v>
      </c>
      <c r="N50" s="81" t="e">
        <f>'ΠΡΩΤΗ ΣΕΛΙΔΑ'!#REF!</f>
        <v>#REF!</v>
      </c>
      <c r="O50" s="147"/>
      <c r="P50" s="12"/>
      <c r="R50" s="8"/>
      <c r="S50" s="36" t="e">
        <f>'ΠΡΩΤΗ ΣΕΛΙΔΑ'!#REF!</f>
        <v>#REF!</v>
      </c>
    </row>
    <row r="51" spans="1:19" ht="12.75">
      <c r="A51" s="39" t="s">
        <v>0</v>
      </c>
      <c r="B51" s="353" t="s">
        <v>22</v>
      </c>
      <c r="C51" s="355"/>
      <c r="D51" s="39" t="s">
        <v>2</v>
      </c>
      <c r="E51" s="39" t="s">
        <v>3</v>
      </c>
      <c r="F51" s="40" t="s">
        <v>34</v>
      </c>
      <c r="G51" s="353" t="s">
        <v>37</v>
      </c>
      <c r="H51" s="354"/>
      <c r="I51" s="355"/>
      <c r="J51" s="4"/>
      <c r="K51" s="14">
        <v>46</v>
      </c>
      <c r="L51" s="81" t="e">
        <f>'ΠΡΩΤΗ ΣΕΛΙΔΑ'!#REF!</f>
        <v>#REF!</v>
      </c>
      <c r="M51" s="81" t="e">
        <f>'ΠΡΩΤΗ ΣΕΛΙΔΑ'!#REF!</f>
        <v>#REF!</v>
      </c>
      <c r="N51" s="81" t="e">
        <f>'ΠΡΩΤΗ ΣΕΛΙΔΑ'!#REF!</f>
        <v>#REF!</v>
      </c>
      <c r="O51" s="115"/>
      <c r="P51" s="21"/>
      <c r="Q51" s="21"/>
      <c r="R51" s="8"/>
      <c r="S51" s="36" t="e">
        <f>'ΠΡΩΤΗ ΣΕΛΙΔΑ'!#REF!</f>
        <v>#REF!</v>
      </c>
    </row>
    <row r="52" spans="1:19" ht="12.75" customHeight="1">
      <c r="A52" s="41">
        <v>1</v>
      </c>
      <c r="B52" s="332" t="s">
        <v>248</v>
      </c>
      <c r="C52" s="333"/>
      <c r="D52" s="24" t="s">
        <v>249</v>
      </c>
      <c r="E52" s="58" t="s">
        <v>250</v>
      </c>
      <c r="F52" s="105" t="s">
        <v>42</v>
      </c>
      <c r="G52" s="339" t="s">
        <v>251</v>
      </c>
      <c r="H52" s="340"/>
      <c r="I52" s="341"/>
      <c r="J52" s="4"/>
      <c r="K52" s="14">
        <v>47</v>
      </c>
      <c r="L52" s="81" t="e">
        <f>'ΠΡΩΤΗ ΣΕΛΙΔΑ'!#REF!</f>
        <v>#REF!</v>
      </c>
      <c r="M52" s="81" t="e">
        <f>'ΠΡΩΤΗ ΣΕΛΙΔΑ'!#REF!</f>
        <v>#REF!</v>
      </c>
      <c r="N52" s="81" t="e">
        <f>'ΠΡΩΤΗ ΣΕΛΙΔΑ'!#REF!</f>
        <v>#REF!</v>
      </c>
      <c r="O52" s="115"/>
      <c r="P52" s="21"/>
      <c r="Q52" s="21"/>
      <c r="R52" s="8"/>
      <c r="S52" s="36" t="e">
        <f>'ΠΡΩΤΗ ΣΕΛΙΔΑ'!#REF!</f>
        <v>#REF!</v>
      </c>
    </row>
    <row r="53" spans="1:19" ht="12.75" customHeight="1">
      <c r="A53" s="119">
        <v>2</v>
      </c>
      <c r="B53" s="384"/>
      <c r="C53" s="384"/>
      <c r="D53" s="117"/>
      <c r="E53" s="58"/>
      <c r="F53" s="44"/>
      <c r="G53" s="365"/>
      <c r="H53" s="366"/>
      <c r="I53" s="367"/>
      <c r="J53" s="4"/>
      <c r="K53" s="14">
        <v>48</v>
      </c>
      <c r="L53" s="81" t="e">
        <f>'ΠΡΩΤΗ ΣΕΛΙΔΑ'!#REF!</f>
        <v>#REF!</v>
      </c>
      <c r="M53" s="81" t="e">
        <f>'ΠΡΩΤΗ ΣΕΛΙΔΑ'!#REF!</f>
        <v>#REF!</v>
      </c>
      <c r="N53" s="81" t="e">
        <f>'ΠΡΩΤΗ ΣΕΛΙΔΑ'!#REF!</f>
        <v>#REF!</v>
      </c>
      <c r="O53" s="50"/>
      <c r="P53" s="21"/>
      <c r="Q53" s="21"/>
      <c r="R53" s="46"/>
      <c r="S53" s="36" t="e">
        <f>'ΠΡΩΤΗ ΣΕΛΙΔΑ'!#REF!</f>
        <v>#REF!</v>
      </c>
    </row>
    <row r="54" spans="1:19" ht="12.75" customHeight="1">
      <c r="A54" s="41">
        <v>3</v>
      </c>
      <c r="B54" s="342"/>
      <c r="C54" s="343"/>
      <c r="D54" s="24"/>
      <c r="E54" s="108"/>
      <c r="F54" s="44"/>
      <c r="G54" s="339"/>
      <c r="H54" s="340"/>
      <c r="I54" s="341"/>
      <c r="J54" s="4"/>
      <c r="K54" s="14">
        <v>49</v>
      </c>
      <c r="L54" s="81" t="e">
        <f>'ΠΡΩΤΗ ΣΕΛΙΔΑ'!#REF!</f>
        <v>#REF!</v>
      </c>
      <c r="M54" s="81" t="e">
        <f>'ΠΡΩΤΗ ΣΕΛΙΔΑ'!#REF!</f>
        <v>#REF!</v>
      </c>
      <c r="N54" s="81" t="e">
        <f>'ΠΡΩΤΗ ΣΕΛΙΔΑ'!#REF!</f>
        <v>#REF!</v>
      </c>
      <c r="O54" s="115"/>
      <c r="P54" s="21"/>
      <c r="Q54" s="21"/>
      <c r="R54" s="8"/>
      <c r="S54" s="36">
        <f>'ΠΡΩΤΗ ΣΕΛΙΔΑ'!AH49</f>
        <v>0</v>
      </c>
    </row>
    <row r="55" spans="1:19" ht="12.75" customHeight="1">
      <c r="A55" s="112">
        <v>4</v>
      </c>
      <c r="B55" s="342"/>
      <c r="C55" s="343"/>
      <c r="D55" s="24"/>
      <c r="E55" s="103"/>
      <c r="F55" s="112"/>
      <c r="G55" s="344"/>
      <c r="H55" s="345"/>
      <c r="I55" s="346"/>
      <c r="J55" s="4"/>
      <c r="K55" s="14">
        <v>50</v>
      </c>
      <c r="L55" s="81" t="e">
        <f>'ΠΡΩΤΗ ΣΕΛΙΔΑ'!#REF!</f>
        <v>#REF!</v>
      </c>
      <c r="M55" s="81" t="e">
        <f>'ΠΡΩΤΗ ΣΕΛΙΔΑ'!#REF!</f>
        <v>#REF!</v>
      </c>
      <c r="N55" s="81" t="e">
        <f>'ΠΡΩΤΗ ΣΕΛΙΔΑ'!#REF!</f>
        <v>#REF!</v>
      </c>
      <c r="O55" s="35"/>
      <c r="P55" s="21"/>
      <c r="Q55" s="21"/>
      <c r="R55" s="8"/>
      <c r="S55" s="36" t="e">
        <f>'ΠΡΩΤΗ ΣΕΛΙΔΑ'!#REF!</f>
        <v>#REF!</v>
      </c>
    </row>
    <row r="56" spans="1:19" ht="12.75" customHeight="1">
      <c r="A56" s="41">
        <v>5</v>
      </c>
      <c r="B56" s="332"/>
      <c r="C56" s="333"/>
      <c r="D56" s="24"/>
      <c r="E56" s="58"/>
      <c r="F56" s="105"/>
      <c r="G56" s="339"/>
      <c r="H56" s="340"/>
      <c r="I56" s="341"/>
      <c r="J56" s="4"/>
      <c r="K56" s="14">
        <v>51</v>
      </c>
      <c r="L56" s="81" t="e">
        <f>'ΠΡΩΤΗ ΣΕΛΙΔΑ'!#REF!</f>
        <v>#REF!</v>
      </c>
      <c r="M56" s="81" t="e">
        <f>'ΠΡΩΤΗ ΣΕΛΙΔΑ'!#REF!</f>
        <v>#REF!</v>
      </c>
      <c r="N56" s="81" t="e">
        <f>'ΠΡΩΤΗ ΣΕΛΙΔΑ'!#REF!</f>
        <v>#REF!</v>
      </c>
      <c r="O56" s="115"/>
      <c r="P56" s="21"/>
      <c r="Q56" s="21"/>
      <c r="R56" s="8"/>
      <c r="S56" s="36" t="e">
        <f>'ΠΡΩΤΗ ΣΕΛΙΔΑ'!#REF!</f>
        <v>#REF!</v>
      </c>
    </row>
    <row r="57" spans="1:19" ht="12.75" customHeight="1">
      <c r="A57" s="112">
        <v>6</v>
      </c>
      <c r="B57" s="332"/>
      <c r="C57" s="333"/>
      <c r="D57" s="24"/>
      <c r="E57" s="43"/>
      <c r="F57" s="105"/>
      <c r="G57" s="339"/>
      <c r="H57" s="340"/>
      <c r="I57" s="341"/>
      <c r="J57" s="4"/>
      <c r="K57" s="14">
        <v>52</v>
      </c>
      <c r="L57" s="122" t="e">
        <f>'ΠΡΩΤΗ ΣΕΛΙΔΑ'!#REF!</f>
        <v>#REF!</v>
      </c>
      <c r="M57" s="122" t="e">
        <f>'ΠΡΩΤΗ ΣΕΛΙΔΑ'!#REF!</f>
        <v>#REF!</v>
      </c>
      <c r="N57" s="122" t="e">
        <f>'ΠΡΩΤΗ ΣΕΛΙΔΑ'!#REF!</f>
        <v>#REF!</v>
      </c>
      <c r="O57" s="115"/>
      <c r="P57" s="21"/>
      <c r="Q57" s="21"/>
      <c r="R57" s="8"/>
      <c r="S57" s="36" t="e">
        <f>'ΠΡΩΤΗ ΣΕΛΙΔΑ'!#REF!</f>
        <v>#REF!</v>
      </c>
    </row>
    <row r="58" spans="1:19" ht="12.75" customHeight="1">
      <c r="A58" s="41">
        <v>7</v>
      </c>
      <c r="B58" s="334"/>
      <c r="C58" s="335"/>
      <c r="D58" s="26"/>
      <c r="E58" s="43"/>
      <c r="F58" s="105"/>
      <c r="G58" s="336"/>
      <c r="H58" s="337"/>
      <c r="I58" s="338"/>
      <c r="J58" s="4"/>
      <c r="K58" s="1"/>
      <c r="L58" s="1"/>
      <c r="M58" s="1"/>
      <c r="N58" s="1"/>
      <c r="O58" s="115"/>
      <c r="P58" s="12"/>
      <c r="Q58" s="12"/>
      <c r="R58" s="8"/>
      <c r="S58" s="36" t="e">
        <f>'ΠΡΩΤΗ ΣΕΛΙΔΑ'!#REF!</f>
        <v>#REF!</v>
      </c>
    </row>
    <row r="59" spans="1:19" ht="12.75" customHeight="1">
      <c r="A59" s="112">
        <v>8</v>
      </c>
      <c r="B59" s="334"/>
      <c r="C59" s="335"/>
      <c r="D59" s="60"/>
      <c r="E59" s="43"/>
      <c r="F59" s="105"/>
      <c r="G59" s="339"/>
      <c r="H59" s="340"/>
      <c r="I59" s="341"/>
      <c r="J59" s="4"/>
      <c r="K59" s="1"/>
      <c r="L59" s="1"/>
      <c r="M59" s="1"/>
      <c r="N59" s="1"/>
      <c r="O59" s="115"/>
      <c r="P59" s="12"/>
      <c r="Q59" s="12"/>
      <c r="R59" s="8"/>
      <c r="S59" s="36" t="e">
        <f>'ΠΡΩΤΗ ΣΕΛΙΔΑ'!#REF!</f>
        <v>#REF!</v>
      </c>
    </row>
    <row r="60" spans="1:19" ht="12.75" customHeight="1">
      <c r="A60" s="41">
        <v>9</v>
      </c>
      <c r="B60" s="334"/>
      <c r="C60" s="335"/>
      <c r="D60" s="27"/>
      <c r="E60" s="43"/>
      <c r="F60" s="105"/>
      <c r="G60" s="339"/>
      <c r="H60" s="340"/>
      <c r="I60" s="341"/>
      <c r="J60" s="4"/>
      <c r="K60" s="1"/>
      <c r="L60" s="1"/>
      <c r="M60" s="1"/>
      <c r="N60" s="1"/>
      <c r="O60" s="115"/>
      <c r="P60" s="12"/>
      <c r="Q60" s="12"/>
      <c r="R60" s="8"/>
      <c r="S60" s="36" t="e">
        <f>'ΠΡΩΤΗ ΣΕΛΙΔΑ'!#REF!</f>
        <v>#REF!</v>
      </c>
    </row>
    <row r="61" spans="1:19" ht="13.5" customHeight="1">
      <c r="A61" s="112">
        <v>10</v>
      </c>
      <c r="B61" s="332"/>
      <c r="C61" s="333"/>
      <c r="D61" s="60"/>
      <c r="E61" s="43"/>
      <c r="F61" s="105"/>
      <c r="G61" s="339"/>
      <c r="H61" s="340"/>
      <c r="I61" s="341"/>
      <c r="J61" s="4"/>
      <c r="K61" s="1"/>
      <c r="L61" s="1"/>
      <c r="M61" s="1"/>
      <c r="N61" s="1"/>
      <c r="O61" s="115"/>
      <c r="P61" s="12"/>
      <c r="Q61" s="12"/>
      <c r="R61" s="8"/>
      <c r="S61" s="36" t="e">
        <f>'ΠΡΩΤΗ ΣΕΛΙΔΑ'!#REF!</f>
        <v>#REF!</v>
      </c>
    </row>
    <row r="62" spans="1:19" ht="13.5" customHeight="1">
      <c r="A62" s="41">
        <v>11</v>
      </c>
      <c r="B62" s="334"/>
      <c r="C62" s="335"/>
      <c r="D62" s="26"/>
      <c r="E62" s="43"/>
      <c r="F62" s="105"/>
      <c r="G62" s="339"/>
      <c r="H62" s="340"/>
      <c r="I62" s="341"/>
      <c r="J62" s="4"/>
      <c r="K62" s="1"/>
      <c r="L62" s="1"/>
      <c r="M62" s="1"/>
      <c r="N62" s="1"/>
      <c r="O62" s="115"/>
      <c r="P62" s="12"/>
      <c r="Q62" s="12"/>
      <c r="R62" s="8"/>
      <c r="S62" s="36" t="e">
        <f>'ΠΡΩΤΗ ΣΕΛΙΔΑ'!#REF!</f>
        <v>#REF!</v>
      </c>
    </row>
    <row r="63" spans="1:19" ht="13.5" customHeight="1">
      <c r="A63" s="112">
        <v>12</v>
      </c>
      <c r="B63" s="334"/>
      <c r="C63" s="335"/>
      <c r="D63" s="49"/>
      <c r="E63" s="43"/>
      <c r="F63" s="106"/>
      <c r="G63" s="339"/>
      <c r="H63" s="340"/>
      <c r="I63" s="341"/>
      <c r="J63" s="4"/>
      <c r="K63" s="120"/>
      <c r="L63" s="121"/>
      <c r="M63" s="121"/>
      <c r="N63" s="121"/>
      <c r="O63" s="62"/>
      <c r="P63" s="3"/>
      <c r="Q63" s="3"/>
      <c r="R63" s="123" t="s">
        <v>36</v>
      </c>
      <c r="S63" s="89" t="e">
        <f>SUM(S5:S62)</f>
        <v>#REF!</v>
      </c>
    </row>
    <row r="64" spans="1:11" ht="13.5" customHeight="1">
      <c r="A64" s="41">
        <v>13</v>
      </c>
      <c r="B64" s="332"/>
      <c r="C64" s="333"/>
      <c r="D64" s="24"/>
      <c r="E64" s="43"/>
      <c r="F64" s="105"/>
      <c r="G64" s="339"/>
      <c r="H64" s="340"/>
      <c r="I64" s="341"/>
      <c r="J64" s="4"/>
      <c r="K64" s="3"/>
    </row>
    <row r="65" spans="1:19" ht="12.75" customHeight="1" thickBot="1">
      <c r="A65" s="112">
        <v>14</v>
      </c>
      <c r="B65" s="347"/>
      <c r="C65" s="348"/>
      <c r="D65" s="61"/>
      <c r="E65" s="43"/>
      <c r="F65" s="107"/>
      <c r="G65" s="339"/>
      <c r="H65" s="340"/>
      <c r="I65" s="341"/>
      <c r="J65" s="4"/>
      <c r="K65" s="3"/>
      <c r="S65" s="30"/>
    </row>
    <row r="66" spans="1:19" ht="12.75" customHeight="1" thickBot="1">
      <c r="A66" s="41">
        <v>15</v>
      </c>
      <c r="B66" s="332"/>
      <c r="C66" s="333"/>
      <c r="D66" s="24"/>
      <c r="E66" s="43"/>
      <c r="F66" s="105"/>
      <c r="G66" s="339"/>
      <c r="H66" s="340"/>
      <c r="I66" s="341"/>
      <c r="J66" s="4"/>
      <c r="K66" s="3"/>
      <c r="N66" s="385" t="s">
        <v>31</v>
      </c>
      <c r="O66" s="386"/>
      <c r="P66" s="386"/>
      <c r="Q66" s="386"/>
      <c r="R66" s="387"/>
      <c r="S66" s="30"/>
    </row>
    <row r="67" spans="1:19" ht="12.75" customHeight="1" thickBot="1">
      <c r="A67" s="112">
        <v>16</v>
      </c>
      <c r="B67" s="342"/>
      <c r="C67" s="343"/>
      <c r="D67" s="56"/>
      <c r="E67" s="109"/>
      <c r="F67" s="105"/>
      <c r="G67" s="339"/>
      <c r="H67" s="340"/>
      <c r="I67" s="341"/>
      <c r="J67" s="4"/>
      <c r="K67" s="3"/>
      <c r="N67" s="63" t="s">
        <v>30</v>
      </c>
      <c r="O67" s="64" t="s">
        <v>38</v>
      </c>
      <c r="P67" s="65" t="s">
        <v>50</v>
      </c>
      <c r="Q67" s="65" t="s">
        <v>39</v>
      </c>
      <c r="R67" s="65" t="s">
        <v>3</v>
      </c>
      <c r="S67" s="30"/>
    </row>
    <row r="68" spans="1:19" ht="12.75" customHeight="1">
      <c r="A68" s="41">
        <v>17</v>
      </c>
      <c r="B68" s="342"/>
      <c r="C68" s="343"/>
      <c r="D68" s="56"/>
      <c r="E68" s="108"/>
      <c r="F68" s="105"/>
      <c r="G68" s="339"/>
      <c r="H68" s="340"/>
      <c r="I68" s="341"/>
      <c r="J68" s="4"/>
      <c r="K68" s="3"/>
      <c r="N68" s="101" t="s">
        <v>135</v>
      </c>
      <c r="O68" s="98" t="s">
        <v>138</v>
      </c>
      <c r="P68" s="90" t="s">
        <v>139</v>
      </c>
      <c r="Q68" s="94"/>
      <c r="R68" s="29"/>
      <c r="S68" s="30"/>
    </row>
    <row r="69" spans="1:19" ht="12.75" customHeight="1">
      <c r="A69" s="112">
        <v>18</v>
      </c>
      <c r="B69" s="332"/>
      <c r="C69" s="333"/>
      <c r="D69" s="24"/>
      <c r="E69" s="108"/>
      <c r="F69" s="105"/>
      <c r="G69" s="336"/>
      <c r="H69" s="337"/>
      <c r="I69" s="338"/>
      <c r="J69" s="4"/>
      <c r="K69" s="3"/>
      <c r="N69" s="101" t="s">
        <v>136</v>
      </c>
      <c r="O69" s="99" t="s">
        <v>138</v>
      </c>
      <c r="P69" s="29" t="s">
        <v>139</v>
      </c>
      <c r="Q69" s="91"/>
      <c r="R69" s="29"/>
      <c r="S69" s="30"/>
    </row>
    <row r="70" spans="1:19" ht="12.75" customHeight="1">
      <c r="A70" s="41">
        <v>19</v>
      </c>
      <c r="B70" s="332"/>
      <c r="C70" s="333"/>
      <c r="D70" s="66"/>
      <c r="E70" s="43"/>
      <c r="F70" s="105"/>
      <c r="G70" s="336"/>
      <c r="H70" s="337"/>
      <c r="I70" s="338"/>
      <c r="J70" s="4"/>
      <c r="K70" s="3"/>
      <c r="N70" s="101" t="s">
        <v>137</v>
      </c>
      <c r="O70" s="99" t="s">
        <v>138</v>
      </c>
      <c r="P70" s="29" t="s">
        <v>140</v>
      </c>
      <c r="Q70" s="91"/>
      <c r="R70" s="29"/>
      <c r="S70" s="30"/>
    </row>
    <row r="71" spans="1:19" ht="12.75" customHeight="1">
      <c r="A71" s="112">
        <v>20</v>
      </c>
      <c r="B71" s="334"/>
      <c r="C71" s="335"/>
      <c r="D71" s="48"/>
      <c r="E71" s="43"/>
      <c r="F71" s="44"/>
      <c r="G71" s="336"/>
      <c r="H71" s="337"/>
      <c r="I71" s="338"/>
      <c r="J71" s="4"/>
      <c r="K71" s="3"/>
      <c r="N71" s="102" t="s">
        <v>141</v>
      </c>
      <c r="O71" s="99" t="s">
        <v>147</v>
      </c>
      <c r="P71" s="92"/>
      <c r="Q71" s="29" t="s">
        <v>162</v>
      </c>
      <c r="R71" s="29"/>
      <c r="S71" s="30"/>
    </row>
    <row r="72" spans="1:19" ht="12.75" customHeight="1">
      <c r="A72" s="41">
        <v>21</v>
      </c>
      <c r="B72" s="382"/>
      <c r="C72" s="383"/>
      <c r="D72" s="48"/>
      <c r="E72" s="43"/>
      <c r="F72" s="44"/>
      <c r="G72" s="336"/>
      <c r="H72" s="337"/>
      <c r="I72" s="338"/>
      <c r="J72" s="4"/>
      <c r="K72" s="3"/>
      <c r="N72" s="102" t="s">
        <v>142</v>
      </c>
      <c r="O72" s="99" t="s">
        <v>147</v>
      </c>
      <c r="P72" s="92"/>
      <c r="Q72" s="29" t="s">
        <v>162</v>
      </c>
      <c r="R72" s="29"/>
      <c r="S72" s="30"/>
    </row>
    <row r="73" spans="2:19" ht="12.75" customHeight="1">
      <c r="B73" s="118"/>
      <c r="C73" s="84"/>
      <c r="D73" s="84"/>
      <c r="J73" s="4"/>
      <c r="K73" s="3"/>
      <c r="N73" s="102" t="s">
        <v>143</v>
      </c>
      <c r="O73" s="99" t="s">
        <v>147</v>
      </c>
      <c r="P73" s="92"/>
      <c r="Q73" s="29" t="s">
        <v>163</v>
      </c>
      <c r="R73" s="29"/>
      <c r="S73" s="30"/>
    </row>
    <row r="74" spans="10:18" ht="13.5" customHeight="1">
      <c r="J74" s="3"/>
      <c r="K74" s="3"/>
      <c r="N74" s="102" t="s">
        <v>144</v>
      </c>
      <c r="O74" s="99" t="s">
        <v>147</v>
      </c>
      <c r="P74" s="92"/>
      <c r="Q74" s="29" t="s">
        <v>164</v>
      </c>
      <c r="R74" s="29"/>
    </row>
    <row r="75" spans="1:18" ht="13.5" customHeight="1">
      <c r="A75" s="57"/>
      <c r="B75" s="379"/>
      <c r="C75" s="379"/>
      <c r="D75" s="3"/>
      <c r="E75" s="3"/>
      <c r="F75" s="3"/>
      <c r="G75" s="76"/>
      <c r="H75" s="76"/>
      <c r="I75" s="76"/>
      <c r="J75" s="3"/>
      <c r="K75" s="3"/>
      <c r="N75" s="102" t="s">
        <v>145</v>
      </c>
      <c r="O75" s="99" t="s">
        <v>147</v>
      </c>
      <c r="P75" s="92"/>
      <c r="Q75" s="29" t="s">
        <v>165</v>
      </c>
      <c r="R75" s="29"/>
    </row>
    <row r="76" spans="1:18" ht="14.25">
      <c r="A76" s="57"/>
      <c r="B76" s="3"/>
      <c r="C76" s="3"/>
      <c r="D76" s="3"/>
      <c r="E76" s="3"/>
      <c r="F76" s="3"/>
      <c r="G76" s="3"/>
      <c r="H76" s="76"/>
      <c r="I76" s="76"/>
      <c r="J76" s="3"/>
      <c r="K76" s="3"/>
      <c r="N76" s="102" t="s">
        <v>146</v>
      </c>
      <c r="O76" s="99" t="s">
        <v>147</v>
      </c>
      <c r="P76" s="91"/>
      <c r="Q76" s="29" t="s">
        <v>166</v>
      </c>
      <c r="R76" s="29"/>
    </row>
    <row r="77" spans="1:18" ht="15.75" customHeight="1">
      <c r="A77" s="57"/>
      <c r="B77" s="3"/>
      <c r="C77" s="3"/>
      <c r="D77" s="3"/>
      <c r="E77" s="3"/>
      <c r="F77" s="3"/>
      <c r="G77" s="3"/>
      <c r="H77" s="3"/>
      <c r="I77" s="3"/>
      <c r="J77" s="3"/>
      <c r="K77" s="3"/>
      <c r="N77" s="102" t="s">
        <v>148</v>
      </c>
      <c r="O77" s="99" t="s">
        <v>154</v>
      </c>
      <c r="P77" s="95"/>
      <c r="Q77" s="95"/>
      <c r="R77" s="29" t="s">
        <v>171</v>
      </c>
    </row>
    <row r="78" spans="1:18" ht="14.25">
      <c r="A78" s="69"/>
      <c r="J78" s="3"/>
      <c r="K78" s="3"/>
      <c r="N78" s="102" t="s">
        <v>149</v>
      </c>
      <c r="O78" s="99" t="s">
        <v>154</v>
      </c>
      <c r="P78" s="95"/>
      <c r="Q78" s="95"/>
      <c r="R78" s="29" t="s">
        <v>169</v>
      </c>
    </row>
    <row r="79" spans="1:18" ht="14.25">
      <c r="A79" s="69"/>
      <c r="J79" s="3"/>
      <c r="K79" s="3"/>
      <c r="N79" s="102" t="s">
        <v>150</v>
      </c>
      <c r="O79" s="99" t="s">
        <v>154</v>
      </c>
      <c r="P79" s="92"/>
      <c r="Q79" s="92"/>
      <c r="R79" s="29" t="s">
        <v>170</v>
      </c>
    </row>
    <row r="80" spans="1:18" ht="14.25">
      <c r="A80" s="69"/>
      <c r="J80" s="3"/>
      <c r="K80" s="3"/>
      <c r="N80" s="102" t="s">
        <v>151</v>
      </c>
      <c r="O80" s="99" t="s">
        <v>154</v>
      </c>
      <c r="P80" s="92"/>
      <c r="Q80" s="92"/>
      <c r="R80" s="29" t="s">
        <v>168</v>
      </c>
    </row>
    <row r="81" spans="1:18" ht="14.25">
      <c r="A81" s="69"/>
      <c r="J81" s="3"/>
      <c r="K81" s="3"/>
      <c r="N81" s="102" t="s">
        <v>152</v>
      </c>
      <c r="O81" s="99" t="s">
        <v>154</v>
      </c>
      <c r="P81" s="93"/>
      <c r="Q81" s="92"/>
      <c r="R81" s="29" t="s">
        <v>172</v>
      </c>
    </row>
    <row r="82" spans="1:18" ht="14.25">
      <c r="A82" s="57"/>
      <c r="J82" s="3"/>
      <c r="K82" s="3"/>
      <c r="N82" s="102" t="s">
        <v>153</v>
      </c>
      <c r="O82" s="99" t="s">
        <v>154</v>
      </c>
      <c r="P82" s="93"/>
      <c r="Q82" s="92"/>
      <c r="R82" s="29" t="s">
        <v>167</v>
      </c>
    </row>
    <row r="83" spans="1:18" ht="15.75" customHeight="1">
      <c r="A83" s="69"/>
      <c r="J83" s="3"/>
      <c r="K83" s="3"/>
      <c r="N83" s="149" t="s">
        <v>155</v>
      </c>
      <c r="O83" s="148" t="s">
        <v>161</v>
      </c>
      <c r="P83" s="93"/>
      <c r="Q83" s="93"/>
      <c r="R83" s="29" t="s">
        <v>171</v>
      </c>
    </row>
    <row r="84" spans="1:18" ht="15.75" customHeight="1">
      <c r="A84" s="69"/>
      <c r="J84" s="3"/>
      <c r="K84" s="3"/>
      <c r="N84" s="149" t="s">
        <v>156</v>
      </c>
      <c r="O84" s="148" t="s">
        <v>161</v>
      </c>
      <c r="P84" s="93"/>
      <c r="Q84" s="93"/>
      <c r="R84" s="29" t="s">
        <v>171</v>
      </c>
    </row>
    <row r="85" spans="1:18" ht="15.75" customHeight="1">
      <c r="A85" s="69"/>
      <c r="J85" s="3"/>
      <c r="K85" s="3"/>
      <c r="N85" s="149" t="s">
        <v>157</v>
      </c>
      <c r="O85" s="148" t="s">
        <v>161</v>
      </c>
      <c r="P85" s="93"/>
      <c r="Q85" s="93"/>
      <c r="R85" s="29" t="s">
        <v>169</v>
      </c>
    </row>
    <row r="86" spans="1:18" ht="15.75" customHeight="1">
      <c r="A86" s="69"/>
      <c r="J86" s="3"/>
      <c r="K86" s="3"/>
      <c r="N86" s="149" t="s">
        <v>158</v>
      </c>
      <c r="O86" s="148" t="s">
        <v>161</v>
      </c>
      <c r="P86" s="93"/>
      <c r="Q86" s="93"/>
      <c r="R86" s="29" t="s">
        <v>168</v>
      </c>
    </row>
    <row r="87" spans="1:18" ht="15.75" customHeight="1">
      <c r="A87" s="69"/>
      <c r="J87" s="3"/>
      <c r="K87" s="3"/>
      <c r="N87" s="149" t="s">
        <v>159</v>
      </c>
      <c r="O87" s="148" t="s">
        <v>161</v>
      </c>
      <c r="P87" s="93"/>
      <c r="Q87" s="93"/>
      <c r="R87" s="29" t="s">
        <v>172</v>
      </c>
    </row>
    <row r="88" spans="1:18" ht="12.75" customHeight="1" thickBot="1">
      <c r="A88" s="69"/>
      <c r="J88" s="3"/>
      <c r="K88" s="3"/>
      <c r="N88" s="70" t="s">
        <v>160</v>
      </c>
      <c r="O88" s="100" t="s">
        <v>161</v>
      </c>
      <c r="P88" s="96"/>
      <c r="Q88" s="97"/>
      <c r="R88" s="29" t="s">
        <v>167</v>
      </c>
    </row>
    <row r="89" spans="1:18" ht="12.75" customHeight="1">
      <c r="A89" s="69"/>
      <c r="J89" s="3"/>
      <c r="K89" s="3"/>
      <c r="N89" s="150" t="s">
        <v>173</v>
      </c>
      <c r="O89" s="151" t="s">
        <v>161</v>
      </c>
      <c r="P89" s="152"/>
      <c r="Q89" s="152"/>
      <c r="R89" s="29" t="s">
        <v>174</v>
      </c>
    </row>
    <row r="90" spans="1:10" ht="12.75" customHeight="1">
      <c r="A90" s="69"/>
      <c r="J90" s="3"/>
    </row>
    <row r="91" ht="12.75">
      <c r="K91" s="3"/>
    </row>
    <row r="92" spans="1:18" ht="12.75">
      <c r="A92" s="57"/>
      <c r="J92" s="3"/>
      <c r="K92" s="3"/>
      <c r="N92" s="4"/>
      <c r="O92" s="62"/>
      <c r="P92" s="25"/>
      <c r="Q92" s="25"/>
      <c r="R92" s="71"/>
    </row>
    <row r="93" spans="1:18" ht="15.75">
      <c r="A93" s="69"/>
      <c r="J93" s="3"/>
      <c r="K93" s="3"/>
      <c r="R93" s="23" t="s">
        <v>63</v>
      </c>
    </row>
    <row r="94" spans="1:18" ht="15.75">
      <c r="A94" s="57"/>
      <c r="J94" s="3"/>
      <c r="K94" s="3"/>
      <c r="Q94" s="23"/>
      <c r="R94" s="23" t="s">
        <v>24</v>
      </c>
    </row>
    <row r="95" spans="1:17" ht="12.75" customHeight="1">
      <c r="A95" s="69"/>
      <c r="J95" s="3"/>
      <c r="K95" s="3"/>
      <c r="Q95" s="5"/>
    </row>
    <row r="96" spans="1:18" ht="15.75">
      <c r="A96" s="57"/>
      <c r="J96" s="3"/>
      <c r="K96" s="3"/>
      <c r="Q96" s="23"/>
      <c r="R96" s="5"/>
    </row>
    <row r="97" spans="1:17" ht="12" customHeight="1">
      <c r="A97" s="69"/>
      <c r="J97" s="3"/>
      <c r="K97" s="3"/>
      <c r="Q97" s="23"/>
    </row>
    <row r="98" spans="1:18" ht="12.75" customHeight="1">
      <c r="A98" s="57"/>
      <c r="J98" s="3"/>
      <c r="K98" s="3"/>
      <c r="Q98" s="23"/>
      <c r="R98" s="5"/>
    </row>
    <row r="99" spans="1:18" ht="12.75" customHeight="1">
      <c r="A99" s="69"/>
      <c r="J99" s="3"/>
      <c r="K99" s="3"/>
      <c r="N99" s="5"/>
      <c r="O99" s="62"/>
      <c r="P99" s="5"/>
      <c r="R99" s="4"/>
    </row>
    <row r="100" spans="1:11" ht="12.75" customHeight="1">
      <c r="A100" s="57"/>
      <c r="B100" s="72"/>
      <c r="C100" s="72"/>
      <c r="D100" s="73"/>
      <c r="E100" s="74"/>
      <c r="F100" s="75"/>
      <c r="G100" s="76"/>
      <c r="H100" s="76"/>
      <c r="I100" s="76"/>
      <c r="J100" s="3"/>
      <c r="K100" s="3"/>
    </row>
    <row r="101" spans="1:11" ht="12.75" customHeight="1">
      <c r="A101" s="69"/>
      <c r="B101" s="72"/>
      <c r="C101" s="72"/>
      <c r="D101" s="73"/>
      <c r="E101" s="74"/>
      <c r="F101" s="75"/>
      <c r="G101" s="76"/>
      <c r="H101" s="76"/>
      <c r="I101" s="76"/>
      <c r="J101" s="3"/>
      <c r="K101" s="3"/>
    </row>
    <row r="102" spans="1:11" ht="12.75">
      <c r="A102" s="57"/>
      <c r="B102" s="72"/>
      <c r="C102" s="72"/>
      <c r="D102" s="73"/>
      <c r="E102" s="74"/>
      <c r="F102" s="75"/>
      <c r="G102" s="76"/>
      <c r="H102" s="76"/>
      <c r="I102" s="76"/>
      <c r="J102" s="3"/>
      <c r="K102" s="3"/>
    </row>
    <row r="103" spans="1:11" ht="12.75" customHeight="1">
      <c r="A103" s="69"/>
      <c r="B103" s="77"/>
      <c r="C103" s="77"/>
      <c r="D103" s="78"/>
      <c r="E103" s="79"/>
      <c r="F103" s="75"/>
      <c r="G103" s="76"/>
      <c r="H103" s="76"/>
      <c r="I103" s="76"/>
      <c r="J103" s="3"/>
      <c r="K103" s="3"/>
    </row>
    <row r="104" spans="1:11" ht="12.75" customHeight="1">
      <c r="A104" s="57"/>
      <c r="B104" s="72"/>
      <c r="C104" s="72"/>
      <c r="D104" s="73"/>
      <c r="E104" s="74"/>
      <c r="F104" s="75"/>
      <c r="G104" s="76"/>
      <c r="H104" s="76"/>
      <c r="I104" s="76"/>
      <c r="J104" s="3"/>
      <c r="K104" s="3"/>
    </row>
    <row r="105" spans="1:11" ht="12.75" customHeight="1">
      <c r="A105" s="69"/>
      <c r="B105" s="72"/>
      <c r="C105" s="72"/>
      <c r="D105" s="73"/>
      <c r="E105" s="74"/>
      <c r="F105" s="75"/>
      <c r="G105" s="80"/>
      <c r="H105" s="80"/>
      <c r="I105" s="80"/>
      <c r="J105" s="3"/>
      <c r="K105" s="3"/>
    </row>
    <row r="106" spans="1:11" ht="12.75" customHeight="1">
      <c r="A106" s="57"/>
      <c r="B106" s="72"/>
      <c r="C106" s="72"/>
      <c r="D106" s="73"/>
      <c r="E106" s="74"/>
      <c r="F106" s="75"/>
      <c r="G106" s="80"/>
      <c r="H106" s="80"/>
      <c r="I106" s="80"/>
      <c r="J106" s="3"/>
      <c r="K106" s="3"/>
    </row>
    <row r="107" spans="1:13" ht="12.75" customHeight="1">
      <c r="A107" s="69"/>
      <c r="B107" s="72"/>
      <c r="C107" s="72"/>
      <c r="D107" s="73"/>
      <c r="E107" s="74"/>
      <c r="F107" s="75"/>
      <c r="G107" s="76"/>
      <c r="H107" s="76"/>
      <c r="I107" s="76"/>
      <c r="J107" s="3"/>
      <c r="K107" s="3"/>
      <c r="M107" s="5"/>
    </row>
    <row r="108" spans="1:16" ht="12.75" customHeight="1">
      <c r="A108" s="57"/>
      <c r="B108" s="80"/>
      <c r="C108" s="80"/>
      <c r="D108" s="80"/>
      <c r="E108" s="74"/>
      <c r="F108" s="75"/>
      <c r="G108" s="76"/>
      <c r="H108" s="76"/>
      <c r="I108" s="76"/>
      <c r="J108" s="3"/>
      <c r="K108" s="3"/>
      <c r="M108" s="5"/>
      <c r="N108" s="5"/>
      <c r="O108" s="62"/>
      <c r="P108" s="5"/>
    </row>
    <row r="109" spans="1:10" ht="12.75">
      <c r="A109" s="69"/>
      <c r="B109" s="72"/>
      <c r="C109" s="72"/>
      <c r="D109" s="73"/>
      <c r="E109" s="74"/>
      <c r="F109" s="75"/>
      <c r="G109" s="76"/>
      <c r="H109" s="76"/>
      <c r="I109" s="76"/>
      <c r="J109" s="3"/>
    </row>
  </sheetData>
  <sheetProtection/>
  <mergeCells count="127">
    <mergeCell ref="O41:R41"/>
    <mergeCell ref="O46:R46"/>
    <mergeCell ref="O47:R47"/>
    <mergeCell ref="O48:R48"/>
    <mergeCell ref="O42:R42"/>
    <mergeCell ref="O43:R43"/>
    <mergeCell ref="O44:R44"/>
    <mergeCell ref="O45:R45"/>
    <mergeCell ref="O35:R35"/>
    <mergeCell ref="O36:R36"/>
    <mergeCell ref="O37:R37"/>
    <mergeCell ref="O38:R38"/>
    <mergeCell ref="O39:R39"/>
    <mergeCell ref="O40:R40"/>
    <mergeCell ref="O29:R29"/>
    <mergeCell ref="O30:R30"/>
    <mergeCell ref="O31:R31"/>
    <mergeCell ref="O32:R32"/>
    <mergeCell ref="O33:R33"/>
    <mergeCell ref="O34:R34"/>
    <mergeCell ref="O23:R23"/>
    <mergeCell ref="O24:R24"/>
    <mergeCell ref="O25:R25"/>
    <mergeCell ref="O26:R26"/>
    <mergeCell ref="O27:R27"/>
    <mergeCell ref="O28:R28"/>
    <mergeCell ref="O17:R17"/>
    <mergeCell ref="O18:R18"/>
    <mergeCell ref="O19:R19"/>
    <mergeCell ref="O20:R20"/>
    <mergeCell ref="O21:R21"/>
    <mergeCell ref="O22:R22"/>
    <mergeCell ref="O11:R11"/>
    <mergeCell ref="O12:R12"/>
    <mergeCell ref="O13:R13"/>
    <mergeCell ref="O14:R14"/>
    <mergeCell ref="O15:R15"/>
    <mergeCell ref="O16:R16"/>
    <mergeCell ref="O5:R5"/>
    <mergeCell ref="O7:R7"/>
    <mergeCell ref="O8:R8"/>
    <mergeCell ref="O9:R9"/>
    <mergeCell ref="O6:R6"/>
    <mergeCell ref="O10:R10"/>
    <mergeCell ref="N66:R66"/>
    <mergeCell ref="B2:G2"/>
    <mergeCell ref="A50:I50"/>
    <mergeCell ref="G42:I42"/>
    <mergeCell ref="B54:C54"/>
    <mergeCell ref="G62:I62"/>
    <mergeCell ref="G33:I33"/>
    <mergeCell ref="G63:I63"/>
    <mergeCell ref="G65:I65"/>
    <mergeCell ref="G66:I66"/>
    <mergeCell ref="B75:C75"/>
    <mergeCell ref="C4:C5"/>
    <mergeCell ref="D4:F4"/>
    <mergeCell ref="B33:C33"/>
    <mergeCell ref="B4:B5"/>
    <mergeCell ref="B34:C34"/>
    <mergeCell ref="B72:C72"/>
    <mergeCell ref="B53:C53"/>
    <mergeCell ref="B52:C52"/>
    <mergeCell ref="B51:C51"/>
    <mergeCell ref="G4:G5"/>
    <mergeCell ref="H4:I4"/>
    <mergeCell ref="A32:I32"/>
    <mergeCell ref="H15:I15"/>
    <mergeCell ref="A4:A5"/>
    <mergeCell ref="A28:B28"/>
    <mergeCell ref="G34:I34"/>
    <mergeCell ref="B45:C45"/>
    <mergeCell ref="G45:I45"/>
    <mergeCell ref="G36:I36"/>
    <mergeCell ref="G39:I39"/>
    <mergeCell ref="G40:I40"/>
    <mergeCell ref="G43:I43"/>
    <mergeCell ref="G38:I38"/>
    <mergeCell ref="B35:C35"/>
    <mergeCell ref="B38:C38"/>
    <mergeCell ref="B39:C39"/>
    <mergeCell ref="B40:C40"/>
    <mergeCell ref="G59:I59"/>
    <mergeCell ref="G54:I54"/>
    <mergeCell ref="G53:I53"/>
    <mergeCell ref="G56:I56"/>
    <mergeCell ref="G57:I57"/>
    <mergeCell ref="B55:C55"/>
    <mergeCell ref="G52:I52"/>
    <mergeCell ref="G51:I51"/>
    <mergeCell ref="G44:I44"/>
    <mergeCell ref="G35:I35"/>
    <mergeCell ref="G37:I37"/>
    <mergeCell ref="B41:C41"/>
    <mergeCell ref="B42:C42"/>
    <mergeCell ref="B36:C36"/>
    <mergeCell ref="B37:C37"/>
    <mergeCell ref="G41:I41"/>
    <mergeCell ref="B57:C57"/>
    <mergeCell ref="B58:C58"/>
    <mergeCell ref="B56:C56"/>
    <mergeCell ref="B59:C59"/>
    <mergeCell ref="B43:C43"/>
    <mergeCell ref="B44:C44"/>
    <mergeCell ref="B66:C66"/>
    <mergeCell ref="G61:I61"/>
    <mergeCell ref="B60:C60"/>
    <mergeCell ref="B61:C61"/>
    <mergeCell ref="B62:C62"/>
    <mergeCell ref="B67:C67"/>
    <mergeCell ref="G64:I64"/>
    <mergeCell ref="G72:I72"/>
    <mergeCell ref="B68:C68"/>
    <mergeCell ref="G55:I55"/>
    <mergeCell ref="G69:I69"/>
    <mergeCell ref="G58:I58"/>
    <mergeCell ref="G60:I60"/>
    <mergeCell ref="B63:C63"/>
    <mergeCell ref="B64:C64"/>
    <mergeCell ref="B65:C65"/>
    <mergeCell ref="B69:C69"/>
    <mergeCell ref="B70:C70"/>
    <mergeCell ref="B71:C71"/>
    <mergeCell ref="G71:I71"/>
    <mergeCell ref="G70:I70"/>
    <mergeCell ref="G67:I67"/>
    <mergeCell ref="G68:I68"/>
  </mergeCells>
  <printOptions horizontalCentered="1" verticalCentered="1"/>
  <pageMargins left="0.23" right="0.5" top="0.54" bottom="0.52" header="0.5118110236220472" footer="0.5118110236220472"/>
  <pageSetup fitToHeight="1" fitToWidth="1" horizontalDpi="600" verticalDpi="600" orientation="landscape" paperSize="9" scale="3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ngnnmssr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ΚΟΜΟΠΟΥΛΟΣ ΙΩΑΝΝΗΣ</dc:creator>
  <cp:keywords/>
  <dc:description/>
  <cp:lastModifiedBy>User</cp:lastModifiedBy>
  <cp:lastPrinted>2010-10-14T15:53:52Z</cp:lastPrinted>
  <dcterms:created xsi:type="dcterms:W3CDTF">2003-10-23T19:17:34Z</dcterms:created>
  <dcterms:modified xsi:type="dcterms:W3CDTF">2011-01-31T06:29:47Z</dcterms:modified>
  <cp:category/>
  <cp:version/>
  <cp:contentType/>
  <cp:contentStatus/>
</cp:coreProperties>
</file>